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AC949BA2-DD85-4933-8C90-9DAF98B138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odovací tabulky" sheetId="13" r:id="rId1"/>
    <sheet name="M19" sheetId="1" r:id="rId2"/>
    <sheet name="Ž19" sheetId="2" r:id="rId3"/>
    <sheet name="M17" sheetId="5" r:id="rId4"/>
    <sheet name="Ž17" sheetId="6" r:id="rId5"/>
    <sheet name="M15" sheetId="7" r:id="rId6"/>
    <sheet name="Ž15" sheetId="8" r:id="rId7"/>
    <sheet name="M13" sheetId="9" r:id="rId8"/>
    <sheet name="Ž13" sheetId="10" r:id="rId9"/>
    <sheet name="M11" sheetId="11" r:id="rId10"/>
    <sheet name="Ž11" sheetId="12" r:id="rId11"/>
  </sheets>
  <definedNames>
    <definedName name="_xlnm._FilterDatabase" localSheetId="9">'M11'!$A$1:$G$10</definedName>
    <definedName name="_xlnm._FilterDatabase" localSheetId="7">'M13'!$A$1:$H$7</definedName>
    <definedName name="_xlnm._FilterDatabase" localSheetId="5">'M15'!$A$1:$H$17</definedName>
    <definedName name="_xlnm._FilterDatabase" localSheetId="3" hidden="1">'M17'!$A$1:$J$32</definedName>
    <definedName name="_xlnm._FilterDatabase" localSheetId="1">'M19'!$A$1:$H$30</definedName>
    <definedName name="_xlnm._FilterDatabase" localSheetId="10">Ž11!$A$1:$G$13</definedName>
    <definedName name="_xlnm._FilterDatabase" localSheetId="8">Ž13!$A$1:$H$8</definedName>
    <definedName name="_xlnm._FilterDatabase" localSheetId="6">Ž15!$A$1:$H$10</definedName>
    <definedName name="_xlnm._FilterDatabase" localSheetId="4">Ž17!$A$1:$H$10</definedName>
    <definedName name="_xlnm._FilterDatabase" localSheetId="2">Ž19!$A$1:$H$10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9" l="1"/>
  <c r="B30" i="11"/>
  <c r="B29" i="11"/>
  <c r="B28" i="11"/>
  <c r="B26" i="11"/>
  <c r="B13" i="8"/>
  <c r="B11" i="8"/>
  <c r="B23" i="8"/>
  <c r="B24" i="8"/>
  <c r="B53" i="7"/>
  <c r="B52" i="7"/>
  <c r="B51" i="7"/>
  <c r="B24" i="10"/>
  <c r="B23" i="10"/>
  <c r="B20" i="10"/>
  <c r="B18" i="10"/>
  <c r="B17" i="10"/>
  <c r="B13" i="10"/>
  <c r="B38" i="9"/>
  <c r="B37" i="9"/>
  <c r="B36" i="9"/>
  <c r="B35" i="9"/>
  <c r="B29" i="9"/>
  <c r="B28" i="9"/>
  <c r="B21" i="9"/>
  <c r="B17" i="9"/>
  <c r="B18" i="9"/>
  <c r="B12" i="9"/>
  <c r="B22" i="6"/>
  <c r="B21" i="6"/>
  <c r="B20" i="6"/>
  <c r="B17" i="6"/>
  <c r="B51" i="5"/>
  <c r="B50" i="5"/>
  <c r="B26" i="2"/>
  <c r="B25" i="2"/>
  <c r="B24" i="2"/>
  <c r="B20" i="2"/>
  <c r="B17" i="2"/>
  <c r="B19" i="1"/>
  <c r="B46" i="1"/>
  <c r="B47" i="1"/>
  <c r="B18" i="1"/>
  <c r="B57" i="1"/>
  <c r="B56" i="1"/>
  <c r="B55" i="1"/>
  <c r="B54" i="1"/>
  <c r="B53" i="1"/>
  <c r="B52" i="1"/>
  <c r="B51" i="1"/>
  <c r="B45" i="1"/>
  <c r="B35" i="1"/>
  <c r="B50" i="1"/>
  <c r="B49" i="1"/>
  <c r="B44" i="1"/>
  <c r="B40" i="1"/>
  <c r="B34" i="1"/>
  <c r="B32" i="1"/>
  <c r="B39" i="1"/>
  <c r="B23" i="2"/>
  <c r="B22" i="2"/>
  <c r="B21" i="2"/>
  <c r="B18" i="2"/>
  <c r="B15" i="2"/>
  <c r="B16" i="2"/>
  <c r="B14" i="2"/>
  <c r="B46" i="5"/>
  <c r="B45" i="5"/>
  <c r="B44" i="5"/>
  <c r="B43" i="5"/>
  <c r="B42" i="5"/>
  <c r="B39" i="5"/>
  <c r="B49" i="5"/>
  <c r="B38" i="5"/>
  <c r="B37" i="5"/>
  <c r="B36" i="5"/>
  <c r="B41" i="5"/>
  <c r="B31" i="5"/>
  <c r="B48" i="5"/>
  <c r="B19" i="6"/>
  <c r="B18" i="6"/>
  <c r="B16" i="6"/>
  <c r="B13" i="6"/>
  <c r="B11" i="6"/>
  <c r="B14" i="6"/>
  <c r="B15" i="6"/>
  <c r="B50" i="7"/>
  <c r="B49" i="7"/>
  <c r="B48" i="7"/>
  <c r="B47" i="7"/>
  <c r="B46" i="7"/>
  <c r="B45" i="7"/>
  <c r="B44" i="7"/>
  <c r="B43" i="7"/>
  <c r="B42" i="7"/>
  <c r="B41" i="7"/>
  <c r="B39" i="7"/>
  <c r="B38" i="7"/>
  <c r="B35" i="7"/>
  <c r="B30" i="7"/>
  <c r="B36" i="7"/>
  <c r="B29" i="7"/>
  <c r="B33" i="7"/>
  <c r="B23" i="7"/>
  <c r="B24" i="7"/>
  <c r="B22" i="7"/>
  <c r="B25" i="7"/>
  <c r="B22" i="8"/>
  <c r="B21" i="8"/>
  <c r="B20" i="8"/>
  <c r="B19" i="8"/>
  <c r="B17" i="8"/>
  <c r="B5" i="8"/>
  <c r="B12" i="8"/>
  <c r="B16" i="8"/>
  <c r="B27" i="9"/>
  <c r="B26" i="9"/>
  <c r="B25" i="9"/>
  <c r="B34" i="9"/>
  <c r="B20" i="9"/>
  <c r="B24" i="9"/>
  <c r="B33" i="9"/>
  <c r="B32" i="9"/>
  <c r="B31" i="9"/>
  <c r="B30" i="9"/>
  <c r="B23" i="9"/>
  <c r="B19" i="9"/>
  <c r="B22" i="9"/>
  <c r="B14" i="9"/>
  <c r="B9" i="9"/>
  <c r="B8" i="9"/>
  <c r="B7" i="9"/>
  <c r="B16" i="9"/>
  <c r="B15" i="9"/>
  <c r="B12" i="10"/>
  <c r="B8" i="10"/>
  <c r="B19" i="10"/>
  <c r="B15" i="10"/>
  <c r="B16" i="10"/>
  <c r="B21" i="10"/>
  <c r="B22" i="10"/>
  <c r="B19" i="11"/>
  <c r="B8" i="11"/>
  <c r="B20" i="11"/>
  <c r="B23" i="11"/>
  <c r="B24" i="11"/>
  <c r="B25" i="11"/>
  <c r="B27" i="11"/>
  <c r="B2" i="9"/>
  <c r="B3" i="9"/>
  <c r="B5" i="9"/>
  <c r="B4" i="9"/>
  <c r="B6" i="9"/>
  <c r="B13" i="9"/>
  <c r="B10" i="9"/>
  <c r="B4" i="8"/>
  <c r="B8" i="8"/>
  <c r="B3" i="8"/>
  <c r="B7" i="8"/>
  <c r="B10" i="8"/>
  <c r="B6" i="8"/>
  <c r="B9" i="8"/>
  <c r="B14" i="8"/>
  <c r="B15" i="8"/>
  <c r="B18" i="8"/>
  <c r="B2" i="7"/>
  <c r="B9" i="7"/>
  <c r="B3" i="7"/>
  <c r="B5" i="7"/>
  <c r="B7" i="7"/>
  <c r="B8" i="7"/>
  <c r="B6" i="7"/>
  <c r="B4" i="7"/>
  <c r="B10" i="7"/>
  <c r="B16" i="7"/>
  <c r="B12" i="7"/>
  <c r="B13" i="7"/>
  <c r="B20" i="7"/>
  <c r="B21" i="7"/>
  <c r="B14" i="7"/>
  <c r="B27" i="7"/>
  <c r="B15" i="7"/>
  <c r="B18" i="7"/>
  <c r="B11" i="7"/>
  <c r="B19" i="7"/>
  <c r="B31" i="7"/>
  <c r="B28" i="7"/>
  <c r="B17" i="7"/>
  <c r="B40" i="7"/>
  <c r="B26" i="7"/>
  <c r="B37" i="7"/>
  <c r="B34" i="7"/>
  <c r="B32" i="7"/>
  <c r="B4" i="6"/>
  <c r="B2" i="6"/>
  <c r="B6" i="6"/>
  <c r="B5" i="6"/>
  <c r="B12" i="6"/>
  <c r="B7" i="6"/>
  <c r="B8" i="6"/>
  <c r="B9" i="6"/>
  <c r="B10" i="6"/>
  <c r="B4" i="5"/>
  <c r="B5" i="5"/>
  <c r="B3" i="5"/>
  <c r="B18" i="5"/>
  <c r="B12" i="5"/>
  <c r="B11" i="5"/>
  <c r="B14" i="5"/>
  <c r="B25" i="5"/>
  <c r="B7" i="5"/>
  <c r="B6" i="5"/>
  <c r="B15" i="5"/>
  <c r="B16" i="5"/>
  <c r="B13" i="5"/>
  <c r="B10" i="5"/>
  <c r="B17" i="5"/>
  <c r="B20" i="5"/>
  <c r="B21" i="5"/>
  <c r="B24" i="5"/>
  <c r="B8" i="5"/>
  <c r="B23" i="5"/>
  <c r="B9" i="5"/>
  <c r="B30" i="5"/>
  <c r="B29" i="5"/>
  <c r="B47" i="5"/>
  <c r="B19" i="5"/>
  <c r="B40" i="5"/>
  <c r="B32" i="5"/>
  <c r="B22" i="5"/>
  <c r="B28" i="5"/>
  <c r="B33" i="5"/>
  <c r="B27" i="5"/>
  <c r="B34" i="5"/>
  <c r="B26" i="5"/>
  <c r="B35" i="5"/>
  <c r="B2" i="2"/>
  <c r="B7" i="2"/>
  <c r="B3" i="2"/>
  <c r="B4" i="2"/>
  <c r="B5" i="2"/>
  <c r="B6" i="2"/>
  <c r="B10" i="2"/>
  <c r="B8" i="2"/>
  <c r="B12" i="2"/>
  <c r="B9" i="2"/>
  <c r="B19" i="2"/>
  <c r="B11" i="2"/>
  <c r="B13" i="2"/>
  <c r="B5" i="1"/>
  <c r="B3" i="1"/>
  <c r="B6" i="1"/>
  <c r="B7" i="1"/>
  <c r="B8" i="1"/>
  <c r="B4" i="1"/>
  <c r="B20" i="1"/>
  <c r="B36" i="1"/>
  <c r="B15" i="1"/>
  <c r="B14" i="1"/>
  <c r="B11" i="1"/>
  <c r="B21" i="1"/>
  <c r="B9" i="1"/>
  <c r="B27" i="1"/>
  <c r="B10" i="1"/>
  <c r="B17" i="1"/>
  <c r="B41" i="1"/>
  <c r="B16" i="1"/>
  <c r="B12" i="1"/>
  <c r="B30" i="1"/>
  <c r="B28" i="1"/>
  <c r="B25" i="1"/>
  <c r="B37" i="1"/>
  <c r="B23" i="1"/>
  <c r="B33" i="1"/>
  <c r="B13" i="1"/>
  <c r="B31" i="1"/>
  <c r="B22" i="1"/>
  <c r="B26" i="1"/>
  <c r="B29" i="1"/>
  <c r="B24" i="1"/>
  <c r="B42" i="1"/>
  <c r="B43" i="1"/>
  <c r="B38" i="1"/>
  <c r="B48" i="1"/>
  <c r="B2" i="1"/>
  <c r="B2" i="5"/>
  <c r="B3" i="6"/>
  <c r="B2" i="8"/>
  <c r="B2" i="10"/>
  <c r="B3" i="10"/>
  <c r="B5" i="10"/>
  <c r="B4" i="10"/>
  <c r="B6" i="10"/>
  <c r="B10" i="10"/>
  <c r="B11" i="10"/>
  <c r="B9" i="10"/>
  <c r="B7" i="10"/>
  <c r="B14" i="10"/>
  <c r="B16" i="12"/>
  <c r="B11" i="12"/>
  <c r="B12" i="12"/>
  <c r="B6" i="12"/>
  <c r="B8" i="12"/>
  <c r="B4" i="12"/>
  <c r="B7" i="12"/>
  <c r="B9" i="12"/>
  <c r="B5" i="12"/>
  <c r="B14" i="12"/>
  <c r="B13" i="12"/>
  <c r="B15" i="12"/>
  <c r="B2" i="12"/>
  <c r="B10" i="12"/>
  <c r="B3" i="12"/>
  <c r="B9" i="11"/>
  <c r="B7" i="11"/>
  <c r="B3" i="11"/>
  <c r="B10" i="11"/>
  <c r="B13" i="11"/>
  <c r="B14" i="11"/>
  <c r="B6" i="11"/>
  <c r="B4" i="11"/>
  <c r="B11" i="11"/>
  <c r="B21" i="11"/>
  <c r="B12" i="11"/>
  <c r="B15" i="11"/>
  <c r="B22" i="11"/>
  <c r="B16" i="11"/>
  <c r="B17" i="11"/>
  <c r="B18" i="11"/>
  <c r="B5" i="11"/>
  <c r="B2" i="11"/>
</calcChain>
</file>

<file path=xl/sharedStrings.xml><?xml version="1.0" encoding="utf-8"?>
<sst xmlns="http://schemas.openxmlformats.org/spreadsheetml/2006/main" count="1172" uniqueCount="303">
  <si>
    <t>Poř.</t>
  </si>
  <si>
    <t>Jméno hráče</t>
  </si>
  <si>
    <t>Nar.</t>
  </si>
  <si>
    <t>Klub</t>
  </si>
  <si>
    <t>TJ Sokol PP Hradec Králové 2</t>
  </si>
  <si>
    <t>TJ Tatran Hostinné</t>
  </si>
  <si>
    <t>Sokol Jaroměř-Josefov 2</t>
  </si>
  <si>
    <t>SK Dobré</t>
  </si>
  <si>
    <t>Škalda Jan</t>
  </si>
  <si>
    <t>Záleský Martin</t>
  </si>
  <si>
    <t>Dušek Rostislav</t>
  </si>
  <si>
    <t>Šichanová Vendula</t>
  </si>
  <si>
    <t>Truněčková Anežka</t>
  </si>
  <si>
    <t>Tomášková Jana</t>
  </si>
  <si>
    <t>Dušek Jakub</t>
  </si>
  <si>
    <t>Mejtský David</t>
  </si>
  <si>
    <t>TTC Kostelec nad Orlicí</t>
  </si>
  <si>
    <t>Skákal Dominik</t>
  </si>
  <si>
    <t>Hladký Radovan</t>
  </si>
  <si>
    <t>Skákal Daniel</t>
  </si>
  <si>
    <t>Kovaříčková Tereza</t>
  </si>
  <si>
    <t>Kuchařová Elena</t>
  </si>
  <si>
    <t>Ciborová Natálie</t>
  </si>
  <si>
    <t>Matuška Tomáš</t>
  </si>
  <si>
    <t>Novák Hynek</t>
  </si>
  <si>
    <t>Gorol Adam</t>
  </si>
  <si>
    <t>Cerman Jakub</t>
  </si>
  <si>
    <t>Vícha Jan</t>
  </si>
  <si>
    <t>Šmika Hugo</t>
  </si>
  <si>
    <t>Gazárek Radim</t>
  </si>
  <si>
    <t>Fidler Jakub</t>
  </si>
  <si>
    <t>Vyskočilová Ester</t>
  </si>
  <si>
    <t>Čápová Ella</t>
  </si>
  <si>
    <t>Bártová Adéla</t>
  </si>
  <si>
    <t>Čermák Filip</t>
  </si>
  <si>
    <t>Hejduk Antonín</t>
  </si>
  <si>
    <t>Daněk Vojtěch</t>
  </si>
  <si>
    <t>Dostál Jan</t>
  </si>
  <si>
    <t>TJ Jiskra Nový Bydžov</t>
  </si>
  <si>
    <t>Nápravník Ondřej</t>
  </si>
  <si>
    <t>Svátek Filip</t>
  </si>
  <si>
    <t>Macháček Denis</t>
  </si>
  <si>
    <t>Svátek Martin</t>
  </si>
  <si>
    <t>Donát Antonín</t>
  </si>
  <si>
    <t>Řehounek Kristián</t>
  </si>
  <si>
    <t>Ferbasová Dorothea</t>
  </si>
  <si>
    <t>Zilvarová Veronika</t>
  </si>
  <si>
    <t>Horák Antonín</t>
  </si>
  <si>
    <t>Bartoš Dominik</t>
  </si>
  <si>
    <t>Soutěže  Č A S T</t>
  </si>
  <si>
    <t>Královéhradecké soutěže</t>
  </si>
  <si>
    <t>BTM</t>
  </si>
  <si>
    <t>Krajské přebory</t>
  </si>
  <si>
    <t>Pořadí</t>
  </si>
  <si>
    <t>Body</t>
  </si>
  <si>
    <t>3.-4.</t>
  </si>
  <si>
    <t>5.-8.</t>
  </si>
  <si>
    <t>21.-25.</t>
  </si>
  <si>
    <t>26.-30.</t>
  </si>
  <si>
    <t>31.-35.</t>
  </si>
  <si>
    <t>36. - 40.</t>
  </si>
  <si>
    <t>36.-40.</t>
  </si>
  <si>
    <t>41.- 45.</t>
  </si>
  <si>
    <t>41.-45.</t>
  </si>
  <si>
    <t>46.- 50.</t>
  </si>
  <si>
    <t>46.-50.</t>
  </si>
  <si>
    <t>51.- 55.</t>
  </si>
  <si>
    <t>56.- 60.</t>
  </si>
  <si>
    <t>61.- 70.</t>
  </si>
  <si>
    <t>71.- 80.</t>
  </si>
  <si>
    <t>81.- 90.</t>
  </si>
  <si>
    <t>91. - 100.</t>
  </si>
  <si>
    <t>101. - 110.</t>
  </si>
  <si>
    <t>111. - 120.</t>
  </si>
  <si>
    <t>121.- 130.</t>
  </si>
  <si>
    <t>131. - 140.</t>
  </si>
  <si>
    <t>VČBTM</t>
  </si>
  <si>
    <t>BTM ČR</t>
  </si>
  <si>
    <t>Součet</t>
  </si>
  <si>
    <t xml:space="preserve">VČBTM </t>
  </si>
  <si>
    <t>Vyskočilová Stela</t>
  </si>
  <si>
    <t>Dostálová Julie</t>
  </si>
  <si>
    <t>Šmiková Matylda</t>
  </si>
  <si>
    <t>Macháček Benjamin</t>
  </si>
  <si>
    <t>Krátký Robin</t>
  </si>
  <si>
    <t>Kaiser Marek</t>
  </si>
  <si>
    <t>Jiskra Jaroměř</t>
  </si>
  <si>
    <t>Kosina Ondřej</t>
  </si>
  <si>
    <t>Šrámek Matěj</t>
  </si>
  <si>
    <t>Havelka Adam</t>
  </si>
  <si>
    <t>Montas Hradec Králové</t>
  </si>
  <si>
    <t>Kosina Vojtěch</t>
  </si>
  <si>
    <t>Marková Veronika</t>
  </si>
  <si>
    <t>Vilímek Vojtěch</t>
  </si>
  <si>
    <t>Zilvarová Zorka</t>
  </si>
  <si>
    <t>Česká Skalice</t>
  </si>
  <si>
    <t>Komárek Ondřej</t>
  </si>
  <si>
    <t>Mach Michal</t>
  </si>
  <si>
    <t>Farský Alexander</t>
  </si>
  <si>
    <t>Gill Vanesa</t>
  </si>
  <si>
    <t>Vraštilová Karolína</t>
  </si>
  <si>
    <t>Nosková Karolína</t>
  </si>
  <si>
    <t>Rybová Nela</t>
  </si>
  <si>
    <t>Bártová Bára</t>
  </si>
  <si>
    <t>Řeháková Anna</t>
  </si>
  <si>
    <t>Macurová Adéla</t>
  </si>
  <si>
    <t>Mokrejš Jakub</t>
  </si>
  <si>
    <t>Klíma Josef</t>
  </si>
  <si>
    <t>Horáková Lucie</t>
  </si>
  <si>
    <t>Karešová Alexandra</t>
  </si>
  <si>
    <t>Špinar Vincent</t>
  </si>
  <si>
    <t>Pardus Jan</t>
  </si>
  <si>
    <t>Staňková Barbora</t>
  </si>
  <si>
    <t>Luběna Ondra</t>
  </si>
  <si>
    <t>Galina Michal</t>
  </si>
  <si>
    <t>Pavlovec Marek</t>
  </si>
  <si>
    <t xml:space="preserve">Palusková Kristýna </t>
  </si>
  <si>
    <t>Lokomotiva Trutnov</t>
  </si>
  <si>
    <t>Flegel Adam</t>
  </si>
  <si>
    <t>Krejčí Petr</t>
  </si>
  <si>
    <t>Kubica Štěpán</t>
  </si>
  <si>
    <t>Žežule Daniel</t>
  </si>
  <si>
    <t>Thér Martin</t>
  </si>
  <si>
    <t>Šurin David</t>
  </si>
  <si>
    <t>Švec Václav</t>
  </si>
  <si>
    <t>Fuksa Lukáš</t>
  </si>
  <si>
    <t>KPJ</t>
  </si>
  <si>
    <t>Valentová Sofi</t>
  </si>
  <si>
    <t>Kaiserová Karolína</t>
  </si>
  <si>
    <t>Valentová Eliška</t>
  </si>
  <si>
    <t>Králová Elena</t>
  </si>
  <si>
    <t>Jirásko Aleš</t>
  </si>
  <si>
    <t>Vítek Michael</t>
  </si>
  <si>
    <t>Jansa Dominik</t>
  </si>
  <si>
    <t>Ludvík Antonín</t>
  </si>
  <si>
    <t>Zanespal Lukáš</t>
  </si>
  <si>
    <t>Fron Marek</t>
  </si>
  <si>
    <t>Šitina Jan</t>
  </si>
  <si>
    <t>Rejman Marek</t>
  </si>
  <si>
    <t>Vladovič Tomáš</t>
  </si>
  <si>
    <t>Novák Jaromír</t>
  </si>
  <si>
    <t>Hlawatschke Alfred</t>
  </si>
  <si>
    <t>Hlawatschke Mína</t>
  </si>
  <si>
    <t>21.</t>
  </si>
  <si>
    <t>1.</t>
  </si>
  <si>
    <t>2.</t>
  </si>
  <si>
    <t>3.</t>
  </si>
  <si>
    <t>4.</t>
  </si>
  <si>
    <t>5.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</si>
  <si>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</si>
  <si>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</si>
  <si>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</si>
  <si>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</si>
  <si>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</si>
  <si>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</si>
  <si>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</si>
  <si>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</si>
  <si>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</si>
  <si>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</si>
  <si>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</si>
  <si>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</si>
  <si>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</si>
  <si>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29.</t>
  </si>
  <si>
    <t>30.</t>
  </si>
  <si>
    <t>8.</t>
  </si>
  <si>
    <t>9.</t>
  </si>
  <si>
    <t>23.</t>
  </si>
  <si>
    <t>24.</t>
  </si>
  <si>
    <t>25.</t>
  </si>
  <si>
    <t>26.</t>
  </si>
  <si>
    <t>27.</t>
  </si>
  <si>
    <t>28.</t>
  </si>
  <si>
    <t>31.</t>
  </si>
  <si>
    <t>32.</t>
  </si>
  <si>
    <t>33.</t>
  </si>
  <si>
    <t>34.</t>
  </si>
  <si>
    <t>35.</t>
  </si>
  <si>
    <t>TJ Butoves</t>
  </si>
  <si>
    <t>Slovan Broumov</t>
  </si>
  <si>
    <t>Sokol Stěžery</t>
  </si>
  <si>
    <t>SK Miletín</t>
  </si>
  <si>
    <t>TJ Dvůr Králové nad Labem</t>
  </si>
  <si>
    <t>Fryšová Lucie</t>
  </si>
  <si>
    <t>Plíšková Eliška</t>
  </si>
  <si>
    <t>Hrycíková Adéla</t>
  </si>
  <si>
    <t>Bartošová Eliška</t>
  </si>
  <si>
    <t>Zvěřinová Anežka</t>
  </si>
  <si>
    <t>Kvirenc Martin</t>
  </si>
  <si>
    <t>Záleský Pavel</t>
  </si>
  <si>
    <t>Šlapák Antonín</t>
  </si>
  <si>
    <t>Hůlka Filip</t>
  </si>
  <si>
    <t>Zilvar Vojtěch</t>
  </si>
  <si>
    <t>Janko Marián</t>
  </si>
  <si>
    <t>Lokomotiva Meziměstí</t>
  </si>
  <si>
    <t>Janko František</t>
  </si>
  <si>
    <t>Janko Jan</t>
  </si>
  <si>
    <t>Trnka Jan</t>
  </si>
  <si>
    <t>Holman Patrik</t>
  </si>
  <si>
    <t>Kalenda Josef</t>
  </si>
  <si>
    <t>Prokop Aleš</t>
  </si>
  <si>
    <t>Kratochvíl Jakub</t>
  </si>
  <si>
    <t>Kovařík Dominik</t>
  </si>
  <si>
    <t>České Meziříčí</t>
  </si>
  <si>
    <t>Rejmánek Petr</t>
  </si>
  <si>
    <t>Brandejs Vojtěch</t>
  </si>
  <si>
    <t>Flegel Matyáš</t>
  </si>
  <si>
    <t>Koďousek Matěj</t>
  </si>
  <si>
    <t>Frisová Lucie</t>
  </si>
  <si>
    <t>Pavlištová Simona</t>
  </si>
  <si>
    <t>Vejrochová Kristýna</t>
  </si>
  <si>
    <t>Růžička Richard</t>
  </si>
  <si>
    <t>Bém Adam</t>
  </si>
  <si>
    <t>Horník Matyáš</t>
  </si>
  <si>
    <t>Poskonka Viktor</t>
  </si>
  <si>
    <t>Šubrt Mikuláš</t>
  </si>
  <si>
    <t>Žák Petr</t>
  </si>
  <si>
    <t>SPST Trutnov</t>
  </si>
  <si>
    <t>Kosinka Lukáš</t>
  </si>
  <si>
    <t>Lokomotiva Truntov</t>
  </si>
  <si>
    <t>Vtípil Adrian</t>
  </si>
  <si>
    <t>Mazáčová Nela</t>
  </si>
  <si>
    <t>Havrdová Natálie</t>
  </si>
  <si>
    <t>Marek Matěj</t>
  </si>
  <si>
    <t>Integra Hradec Králové</t>
  </si>
  <si>
    <t>Rygl Lukáš</t>
  </si>
  <si>
    <t>Sklenář Ondřej</t>
  </si>
  <si>
    <t>Suchánek Šimon</t>
  </si>
  <si>
    <t>Hadinec David</t>
  </si>
  <si>
    <t>Outrata Dominik</t>
  </si>
  <si>
    <t>Mojik Teodor</t>
  </si>
  <si>
    <t>Vu-Xuan-Thanh</t>
  </si>
  <si>
    <t>Jelínek Alexandr</t>
  </si>
  <si>
    <t>Rieger Tadeáš</t>
  </si>
  <si>
    <t>Málek Lukáš</t>
  </si>
  <si>
    <t>Stránský Jan</t>
  </si>
  <si>
    <t>Rössler Alex</t>
  </si>
  <si>
    <t>Rössler Max</t>
  </si>
  <si>
    <t>22.</t>
  </si>
  <si>
    <t>Kodeš Marek</t>
  </si>
  <si>
    <t>Pokorný Štěpán</t>
  </si>
  <si>
    <t>Neuman Tomáš</t>
  </si>
  <si>
    <t>Muličák Filip</t>
  </si>
  <si>
    <t>15. - 16.</t>
  </si>
  <si>
    <t>Jochovičová Kamila</t>
  </si>
  <si>
    <t>Vaníček Matěj</t>
  </si>
  <si>
    <t>Fuksa Tomáš</t>
  </si>
  <si>
    <t>Vojtíšek Daniel</t>
  </si>
  <si>
    <t>17. - 19.</t>
  </si>
  <si>
    <t>Zaneslap Lukáš</t>
  </si>
  <si>
    <t>17. - 18.</t>
  </si>
  <si>
    <t>22. - 25.</t>
  </si>
  <si>
    <t>26. - 27.</t>
  </si>
  <si>
    <t>29. - 31.</t>
  </si>
  <si>
    <t>32. - 34.</t>
  </si>
  <si>
    <t>35. - 38.</t>
  </si>
  <si>
    <t>39. - 46.</t>
  </si>
  <si>
    <t>47. - 56.</t>
  </si>
  <si>
    <t>Macurová Alice</t>
  </si>
  <si>
    <t>Palusková Kristýna</t>
  </si>
  <si>
    <t>20. - 25.</t>
  </si>
  <si>
    <t>Lubina Ondřej</t>
  </si>
  <si>
    <t>Dobias Michael</t>
  </si>
  <si>
    <t>Jiroutek Tobias</t>
  </si>
  <si>
    <t>Kratochvíl Filip</t>
  </si>
  <si>
    <t>Petrovický Michal</t>
  </si>
  <si>
    <t>Vondráček Albert</t>
  </si>
  <si>
    <t>Marková Lenka</t>
  </si>
  <si>
    <t>TJ Česká Skalice</t>
  </si>
  <si>
    <t>13. - 17.</t>
  </si>
  <si>
    <t>18. - 19.</t>
  </si>
  <si>
    <t>20. - 23.</t>
  </si>
  <si>
    <t>17. - 21.</t>
  </si>
  <si>
    <t>13. - 14.</t>
  </si>
  <si>
    <t>24. - 25.</t>
  </si>
  <si>
    <t>29. - 38.</t>
  </si>
  <si>
    <t>39. - 45.</t>
  </si>
  <si>
    <t>46. - 47.</t>
  </si>
  <si>
    <t>48. - 50.</t>
  </si>
  <si>
    <t>Kolář Radek</t>
  </si>
  <si>
    <t>20. - 21.</t>
  </si>
  <si>
    <t>23. - 26.</t>
  </si>
  <si>
    <t>27. - 30.</t>
  </si>
  <si>
    <t>31. - 34.</t>
  </si>
  <si>
    <t>35. - 52.</t>
  </si>
  <si>
    <t>Jiroušek Jan</t>
  </si>
  <si>
    <t>TJ Sokol Česká Skalice</t>
  </si>
  <si>
    <t>Řeháková Anežka</t>
  </si>
  <si>
    <t>TJ Sokol Roškopov</t>
  </si>
  <si>
    <t>Hampl Antonín</t>
  </si>
  <si>
    <t>Herodes Kryštof</t>
  </si>
  <si>
    <t>Kuhajdík Václav</t>
  </si>
  <si>
    <t>Kracík Tomáš</t>
  </si>
  <si>
    <t>17. - 20.</t>
  </si>
  <si>
    <t>21. - 25.</t>
  </si>
  <si>
    <t>26. - 29.</t>
  </si>
  <si>
    <t>Rejchrtová Elen</t>
  </si>
  <si>
    <t>12. - 13.</t>
  </si>
  <si>
    <t>22. - 23.</t>
  </si>
  <si>
    <t>Filijač Jiří</t>
  </si>
  <si>
    <t>TJ Lázně Bělohrad</t>
  </si>
  <si>
    <t>18.-20.</t>
  </si>
  <si>
    <t>21.-28.</t>
  </si>
  <si>
    <t>29.-39.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</si>
</sst>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sz val="13"/>
      <color rgb="FF3F3F3F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rgb="FF3F3F3F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F1CF-69D9-4D4F-8108-CC28B8C13637}">
  <dimension ref="A1:R32"/>
  <sheetViews>
    <sheetView tabSelected="1" view="pageLayout" topLeftCell="A17" zoomScaleNormal="90" workbookViewId="0">
      <selection activeCell="D29" sqref="D29"/>
    </sheetView>
  </sheetViews>
  <sheetFormatPr defaultRowHeight="14.4" x14ac:dyDescent="0.3"/>
  <cols>
    <col min="1" max="1" width="12.5546875" customWidth="1"/>
    <col min="2" max="2" width="10.33203125" customWidth="1"/>
    <col min="3" max="3" width="0.77734375" customWidth="1"/>
    <col min="4" max="4" width="12.5546875" customWidth="1"/>
    <col min="5" max="5" width="10.33203125" customWidth="1"/>
    <col min="6" max="6" width="4.77734375" customWidth="1"/>
    <col min="7" max="7" width="12.5546875" customWidth="1"/>
    <col min="8" max="8" width="10.33203125" customWidth="1"/>
    <col min="9" max="9" width="0.77734375" customWidth="1"/>
    <col min="10" max="10" width="12.5546875" customWidth="1"/>
    <col min="11" max="11" width="10.33203125" customWidth="1"/>
    <col min="12" max="12" width="4.21875" customWidth="1"/>
    <col min="13" max="16" width="10.77734375" customWidth="1"/>
  </cols>
  <sheetData>
    <row r="1" spans="1:18" ht="10.19999999999999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2.8" customHeight="1" x14ac:dyDescent="0.3">
      <c r="A2" s="45" t="s">
        <v>49</v>
      </c>
      <c r="B2" s="45"/>
      <c r="C2" s="45"/>
      <c r="D2" s="45"/>
      <c r="E2" s="45"/>
      <c r="F2" s="2"/>
      <c r="G2" s="45" t="s">
        <v>50</v>
      </c>
      <c r="H2" s="45"/>
      <c r="I2" s="45"/>
      <c r="J2" s="45"/>
      <c r="K2" s="45"/>
      <c r="L2" s="2"/>
      <c r="Q2" s="1"/>
      <c r="R2" s="1"/>
    </row>
    <row r="3" spans="1:18" ht="22.8" customHeight="1" x14ac:dyDescent="0.3">
      <c r="A3" s="45"/>
      <c r="B3" s="45"/>
      <c r="C3" s="45"/>
      <c r="D3" s="45"/>
      <c r="E3" s="45"/>
      <c r="F3" s="2"/>
      <c r="G3" s="45" t="s">
        <v>51</v>
      </c>
      <c r="H3" s="45"/>
      <c r="I3" s="45"/>
      <c r="J3" s="45"/>
      <c r="K3" s="45"/>
      <c r="L3" s="2"/>
      <c r="Q3" s="1"/>
      <c r="R3" s="1"/>
    </row>
    <row r="4" spans="1:18" ht="22.8" customHeight="1" thickBot="1" x14ac:dyDescent="0.35">
      <c r="A4" s="13" t="s">
        <v>53</v>
      </c>
      <c r="B4" s="13" t="s">
        <v>54</v>
      </c>
      <c r="C4" s="13"/>
      <c r="D4" s="13" t="s">
        <v>53</v>
      </c>
      <c r="E4" s="13" t="s">
        <v>54</v>
      </c>
      <c r="F4" s="2"/>
      <c r="G4" s="13" t="s">
        <v>53</v>
      </c>
      <c r="H4" s="13" t="s">
        <v>54</v>
      </c>
      <c r="I4" s="13"/>
      <c r="J4" s="13" t="s">
        <v>53</v>
      </c>
      <c r="K4" s="13" t="s">
        <v>54</v>
      </c>
      <c r="L4" s="2"/>
      <c r="Q4" s="1"/>
      <c r="R4" s="1"/>
    </row>
    <row r="5" spans="1:18" s="5" customFormat="1" ht="27" customHeight="1" thickTop="1" x14ac:dyDescent="0.3">
      <c r="A5" s="12" t="s">
        <v>144</v>
      </c>
      <c r="B5" s="12">
        <v>860</v>
      </c>
      <c r="C5" s="12"/>
      <c r="D5" s="12" t="s">
        <v>169</v>
      </c>
      <c r="E5" s="12">
        <v>380</v>
      </c>
      <c r="F5" s="7"/>
      <c r="G5" s="12" t="s">
        <v>144</v>
      </c>
      <c r="H5" s="12">
        <v>157</v>
      </c>
      <c r="I5" s="12"/>
      <c r="J5" s="12" t="s">
        <v>155</v>
      </c>
      <c r="K5" s="12">
        <v>28</v>
      </c>
      <c r="L5" s="7"/>
      <c r="Q5" s="4"/>
      <c r="R5" s="4"/>
    </row>
    <row r="6" spans="1:18" s="5" customFormat="1" ht="27" customHeight="1" x14ac:dyDescent="0.3">
      <c r="A6" s="6" t="s">
        <v>145</v>
      </c>
      <c r="B6" s="6">
        <v>800</v>
      </c>
      <c r="C6" s="6"/>
      <c r="D6" s="6" t="s">
        <v>170</v>
      </c>
      <c r="E6" s="6">
        <v>370</v>
      </c>
      <c r="F6" s="7"/>
      <c r="G6" s="6" t="s">
        <v>145</v>
      </c>
      <c r="H6" s="6">
        <v>146</v>
      </c>
      <c r="I6" s="6"/>
      <c r="J6" s="6" t="s">
        <v>156</v>
      </c>
      <c r="K6" s="6">
        <v>24</v>
      </c>
      <c r="L6" s="7"/>
      <c r="Q6" s="4"/>
      <c r="R6" s="4"/>
    </row>
    <row r="7" spans="1:18" s="5" customFormat="1" ht="27" customHeight="1" x14ac:dyDescent="0.3">
      <c r="A7" s="6" t="s">
        <v>146</v>
      </c>
      <c r="B7" s="6">
        <v>750</v>
      </c>
      <c r="C7" s="6"/>
      <c r="D7" s="6" t="s">
        <v>171</v>
      </c>
      <c r="E7" s="6">
        <v>360</v>
      </c>
      <c r="F7" s="7"/>
      <c r="G7" s="6" t="s">
        <v>146</v>
      </c>
      <c r="H7" s="6">
        <v>135</v>
      </c>
      <c r="I7" s="6"/>
      <c r="J7" s="6" t="s">
        <v>157</v>
      </c>
      <c r="K7" s="6">
        <v>22</v>
      </c>
      <c r="L7" s="7"/>
      <c r="Q7" s="4"/>
      <c r="R7" s="4"/>
    </row>
    <row r="8" spans="1:18" s="5" customFormat="1" ht="27" customHeight="1" x14ac:dyDescent="0.3">
      <c r="A8" s="6" t="s">
        <v>147</v>
      </c>
      <c r="B8" s="6">
        <v>720</v>
      </c>
      <c r="C8" s="6"/>
      <c r="D8" s="6" t="s">
        <v>162</v>
      </c>
      <c r="E8" s="6">
        <v>350</v>
      </c>
      <c r="F8" s="7"/>
      <c r="G8" s="6" t="s">
        <v>147</v>
      </c>
      <c r="H8" s="6">
        <v>124</v>
      </c>
      <c r="I8" s="6"/>
      <c r="J8" s="6" t="s">
        <v>158</v>
      </c>
      <c r="K8" s="6">
        <v>20</v>
      </c>
      <c r="L8" s="7"/>
      <c r="Q8" s="4"/>
      <c r="R8" s="4"/>
    </row>
    <row r="9" spans="1:18" s="5" customFormat="1" ht="27" customHeight="1" x14ac:dyDescent="0.3">
      <c r="A9" s="6" t="s">
        <v>148</v>
      </c>
      <c r="B9" s="6">
        <v>690</v>
      </c>
      <c r="C9" s="6"/>
      <c r="D9" s="6" t="s">
        <v>163</v>
      </c>
      <c r="E9" s="6">
        <v>340</v>
      </c>
      <c r="F9" s="7"/>
      <c r="G9" s="6" t="s">
        <v>148</v>
      </c>
      <c r="H9" s="6">
        <v>113</v>
      </c>
      <c r="I9" s="6"/>
      <c r="J9" s="6" t="s">
        <v>159</v>
      </c>
      <c r="K9" s="6">
        <v>18</v>
      </c>
      <c r="L9" s="7"/>
      <c r="Q9" s="4"/>
      <c r="R9" s="4"/>
    </row>
    <row r="10" spans="1:18" s="5" customFormat="1" ht="27" customHeight="1" x14ac:dyDescent="0.3">
      <c r="A10" s="6" t="s">
        <v>149</v>
      </c>
      <c r="B10" s="6">
        <v>660</v>
      </c>
      <c r="C10" s="6"/>
      <c r="D10" s="6" t="s">
        <v>172</v>
      </c>
      <c r="E10" s="6">
        <v>330</v>
      </c>
      <c r="F10" s="7"/>
      <c r="G10" s="6" t="s">
        <v>149</v>
      </c>
      <c r="H10" s="6">
        <v>102</v>
      </c>
      <c r="I10" s="6"/>
      <c r="J10" s="6" t="s">
        <v>160</v>
      </c>
      <c r="K10" s="6">
        <v>16</v>
      </c>
      <c r="L10" s="7"/>
      <c r="Q10" s="4"/>
      <c r="R10" s="4"/>
    </row>
    <row r="11" spans="1:18" s="5" customFormat="1" ht="27" customHeight="1" x14ac:dyDescent="0.3">
      <c r="A11" s="6" t="s">
        <v>150</v>
      </c>
      <c r="B11" s="6">
        <v>630</v>
      </c>
      <c r="C11" s="6"/>
      <c r="D11" s="6" t="s">
        <v>173</v>
      </c>
      <c r="E11" s="6">
        <v>320</v>
      </c>
      <c r="F11" s="7"/>
      <c r="G11" s="6" t="s">
        <v>150</v>
      </c>
      <c r="H11" s="6">
        <v>91</v>
      </c>
      <c r="I11" s="6"/>
      <c r="J11" s="6" t="s">
        <v>161</v>
      </c>
      <c r="K11" s="6">
        <v>14</v>
      </c>
      <c r="L11" s="7"/>
      <c r="Q11" s="4"/>
      <c r="R11" s="4"/>
    </row>
    <row r="12" spans="1:18" s="5" customFormat="1" ht="27" customHeight="1" x14ac:dyDescent="0.3">
      <c r="A12" s="6" t="s">
        <v>164</v>
      </c>
      <c r="B12" s="6">
        <v>610</v>
      </c>
      <c r="C12" s="6"/>
      <c r="D12" s="6" t="s">
        <v>174</v>
      </c>
      <c r="E12" s="6">
        <v>310</v>
      </c>
      <c r="F12" s="7"/>
      <c r="G12" s="6" t="s">
        <v>164</v>
      </c>
      <c r="H12" s="6">
        <v>80</v>
      </c>
      <c r="I12" s="6"/>
      <c r="J12" s="6" t="s">
        <v>57</v>
      </c>
      <c r="K12" s="6">
        <v>12</v>
      </c>
      <c r="L12" s="7"/>
      <c r="Q12" s="4"/>
      <c r="R12" s="4"/>
    </row>
    <row r="13" spans="1:18" s="5" customFormat="1" ht="27" customHeight="1" x14ac:dyDescent="0.3">
      <c r="A13" s="6" t="s">
        <v>165</v>
      </c>
      <c r="B13" s="6">
        <v>590</v>
      </c>
      <c r="C13" s="6"/>
      <c r="D13" s="6" t="s">
        <v>175</v>
      </c>
      <c r="E13" s="6">
        <v>300</v>
      </c>
      <c r="F13" s="7"/>
      <c r="G13" s="6" t="s">
        <v>165</v>
      </c>
      <c r="H13" s="6">
        <v>69</v>
      </c>
      <c r="I13" s="6"/>
      <c r="J13" s="6" t="s">
        <v>58</v>
      </c>
      <c r="K13" s="6">
        <v>10</v>
      </c>
      <c r="L13" s="7"/>
      <c r="M13" s="9"/>
      <c r="N13" s="9"/>
      <c r="O13" s="9"/>
      <c r="P13" s="9"/>
      <c r="Q13" s="4"/>
      <c r="R13" s="4"/>
    </row>
    <row r="14" spans="1:18" s="5" customFormat="1" ht="27" customHeight="1" x14ac:dyDescent="0.3">
      <c r="A14" s="6" t="s">
        <v>151</v>
      </c>
      <c r="B14" s="6">
        <v>570</v>
      </c>
      <c r="C14" s="6"/>
      <c r="D14" s="6" t="s">
        <v>176</v>
      </c>
      <c r="E14" s="6">
        <v>290</v>
      </c>
      <c r="F14" s="7"/>
      <c r="G14" s="6" t="s">
        <v>151</v>
      </c>
      <c r="H14" s="6">
        <v>58</v>
      </c>
      <c r="I14" s="6"/>
      <c r="J14" s="6" t="s">
        <v>59</v>
      </c>
      <c r="K14" s="6">
        <v>8</v>
      </c>
      <c r="L14" s="7"/>
      <c r="M14" s="9"/>
      <c r="N14" s="9"/>
      <c r="O14" s="9"/>
      <c r="P14" s="9"/>
      <c r="Q14" s="4"/>
      <c r="R14" s="4"/>
    </row>
    <row r="15" spans="1:18" s="5" customFormat="1" ht="27" customHeight="1" x14ac:dyDescent="0.3">
      <c r="A15" s="6" t="s">
        <v>152</v>
      </c>
      <c r="B15" s="6">
        <v>550</v>
      </c>
      <c r="C15" s="6"/>
      <c r="D15" s="6" t="s">
        <v>60</v>
      </c>
      <c r="E15" s="6">
        <v>280</v>
      </c>
      <c r="F15" s="7"/>
      <c r="G15" s="6" t="s">
        <v>152</v>
      </c>
      <c r="H15" s="6">
        <v>47</v>
      </c>
      <c r="I15" s="6"/>
      <c r="J15" s="6" t="s">
        <v>61</v>
      </c>
      <c r="K15" s="6">
        <v>6</v>
      </c>
      <c r="L15" s="7"/>
      <c r="M15" s="9"/>
      <c r="N15" s="9"/>
      <c r="O15" s="9"/>
      <c r="P15" s="9"/>
      <c r="Q15" s="4"/>
      <c r="R15" s="4"/>
    </row>
    <row r="16" spans="1:18" s="5" customFormat="1" ht="27" customHeight="1" x14ac:dyDescent="0.3">
      <c r="A16" s="6" t="s">
        <v>153</v>
      </c>
      <c r="B16" s="6">
        <v>530</v>
      </c>
      <c r="C16" s="6"/>
      <c r="D16" s="6" t="s">
        <v>62</v>
      </c>
      <c r="E16" s="6">
        <v>260</v>
      </c>
      <c r="F16" s="7"/>
      <c r="G16" s="6" t="s">
        <v>153</v>
      </c>
      <c r="H16" s="6">
        <v>36</v>
      </c>
      <c r="I16" s="6"/>
      <c r="J16" s="6" t="s">
        <v>63</v>
      </c>
      <c r="K16" s="6">
        <v>4</v>
      </c>
      <c r="L16" s="7"/>
      <c r="M16" s="9"/>
      <c r="N16" s="9"/>
      <c r="O16" s="9"/>
      <c r="P16" s="9"/>
      <c r="Q16" s="4"/>
      <c r="R16" s="4"/>
    </row>
    <row r="17" spans="1:18" s="5" customFormat="1" ht="27" customHeight="1" x14ac:dyDescent="0.3">
      <c r="A17" s="6" t="s">
        <v>154</v>
      </c>
      <c r="B17" s="6">
        <v>520</v>
      </c>
      <c r="C17" s="6"/>
      <c r="D17" s="6" t="s">
        <v>64</v>
      </c>
      <c r="E17" s="6">
        <v>240</v>
      </c>
      <c r="F17" s="7"/>
      <c r="G17" s="6" t="s">
        <v>154</v>
      </c>
      <c r="H17" s="6">
        <v>32</v>
      </c>
      <c r="I17" s="6"/>
      <c r="J17" s="6" t="s">
        <v>65</v>
      </c>
      <c r="K17" s="6">
        <v>2</v>
      </c>
      <c r="L17" s="7"/>
      <c r="M17" s="9"/>
      <c r="N17" s="9"/>
      <c r="O17" s="9"/>
      <c r="P17" s="9"/>
      <c r="Q17" s="4"/>
      <c r="R17" s="4"/>
    </row>
    <row r="18" spans="1:18" s="5" customFormat="1" ht="27" customHeight="1" x14ac:dyDescent="0.3">
      <c r="A18" s="6" t="s">
        <v>155</v>
      </c>
      <c r="B18" s="6">
        <v>510</v>
      </c>
      <c r="C18" s="6"/>
      <c r="D18" s="6" t="s">
        <v>66</v>
      </c>
      <c r="E18" s="6">
        <v>220</v>
      </c>
      <c r="F18" s="7"/>
      <c r="G18" s="10"/>
      <c r="H18" s="10"/>
      <c r="I18" s="10"/>
      <c r="J18" s="10"/>
      <c r="K18" s="10"/>
      <c r="L18" s="10"/>
      <c r="M18" s="9"/>
      <c r="N18" s="9"/>
      <c r="O18" s="9"/>
      <c r="P18" s="9"/>
      <c r="Q18" s="4"/>
      <c r="R18" s="4"/>
    </row>
    <row r="19" spans="1:18" s="5" customFormat="1" ht="27" customHeight="1" x14ac:dyDescent="0.3">
      <c r="A19" s="6" t="s">
        <v>156</v>
      </c>
      <c r="B19" s="6">
        <v>500</v>
      </c>
      <c r="C19" s="6"/>
      <c r="D19" s="6" t="s">
        <v>67</v>
      </c>
      <c r="E19" s="6">
        <v>190</v>
      </c>
      <c r="F19" s="7"/>
      <c r="G19" s="45" t="s">
        <v>50</v>
      </c>
      <c r="H19" s="45"/>
      <c r="I19" s="45"/>
      <c r="J19" s="45"/>
      <c r="K19" s="45"/>
      <c r="L19" s="11"/>
      <c r="M19" s="9"/>
      <c r="N19" s="9"/>
      <c r="O19" s="9"/>
      <c r="P19" s="9"/>
      <c r="Q19" s="4"/>
      <c r="R19" s="4"/>
    </row>
    <row r="20" spans="1:18" s="5" customFormat="1" ht="27" customHeight="1" x14ac:dyDescent="0.3">
      <c r="A20" s="6" t="s">
        <v>157</v>
      </c>
      <c r="B20" s="6">
        <v>490</v>
      </c>
      <c r="C20" s="6"/>
      <c r="D20" s="6" t="s">
        <v>68</v>
      </c>
      <c r="E20" s="6">
        <v>160</v>
      </c>
      <c r="F20" s="7"/>
      <c r="G20" s="45" t="s">
        <v>52</v>
      </c>
      <c r="H20" s="45"/>
      <c r="I20" s="45"/>
      <c r="J20" s="45"/>
      <c r="K20" s="45"/>
      <c r="L20" s="11"/>
      <c r="M20" s="9"/>
      <c r="N20" s="9"/>
      <c r="O20" s="9"/>
      <c r="P20" s="9"/>
      <c r="Q20" s="4"/>
      <c r="R20" s="4"/>
    </row>
    <row r="21" spans="1:18" s="5" customFormat="1" ht="27" customHeight="1" thickBot="1" x14ac:dyDescent="0.35">
      <c r="A21" s="6" t="s">
        <v>158</v>
      </c>
      <c r="B21" s="6">
        <v>480</v>
      </c>
      <c r="C21" s="6"/>
      <c r="D21" s="6" t="s">
        <v>69</v>
      </c>
      <c r="E21" s="6">
        <v>130</v>
      </c>
      <c r="F21" s="7"/>
      <c r="G21" s="13" t="s">
        <v>53</v>
      </c>
      <c r="H21" s="13" t="s">
        <v>54</v>
      </c>
      <c r="I21" s="13"/>
      <c r="J21" s="13" t="s">
        <v>53</v>
      </c>
      <c r="K21" s="13" t="s">
        <v>54</v>
      </c>
      <c r="L21" s="11"/>
      <c r="M21" s="9"/>
      <c r="N21" s="9"/>
      <c r="O21" s="9"/>
      <c r="P21" s="9"/>
      <c r="Q21" s="4"/>
      <c r="R21" s="4"/>
    </row>
    <row r="22" spans="1:18" s="5" customFormat="1" ht="27" customHeight="1" thickTop="1" x14ac:dyDescent="0.3">
      <c r="A22" s="6" t="s">
        <v>159</v>
      </c>
      <c r="B22" s="6">
        <v>460</v>
      </c>
      <c r="C22" s="6"/>
      <c r="D22" s="6" t="s">
        <v>70</v>
      </c>
      <c r="E22" s="6">
        <v>100</v>
      </c>
      <c r="F22" s="7"/>
      <c r="G22" s="12" t="s">
        <v>144</v>
      </c>
      <c r="H22" s="14">
        <v>100</v>
      </c>
      <c r="I22" s="14"/>
      <c r="J22" s="14"/>
      <c r="K22" s="14"/>
      <c r="L22" s="7"/>
      <c r="M22" s="9"/>
      <c r="N22" s="9"/>
      <c r="O22" s="9"/>
      <c r="P22" s="9"/>
      <c r="Q22" s="4"/>
      <c r="R22" s="4"/>
    </row>
    <row r="23" spans="1:18" s="5" customFormat="1" ht="27" customHeight="1" x14ac:dyDescent="0.3">
      <c r="A23" s="6" t="s">
        <v>160</v>
      </c>
      <c r="B23" s="6">
        <v>450</v>
      </c>
      <c r="C23" s="6"/>
      <c r="D23" s="6" t="s">
        <v>71</v>
      </c>
      <c r="E23" s="6">
        <v>70</v>
      </c>
      <c r="F23" s="7"/>
      <c r="G23" s="6" t="s">
        <v>145</v>
      </c>
      <c r="H23" s="8">
        <v>90</v>
      </c>
      <c r="I23" s="8"/>
      <c r="J23" s="8"/>
      <c r="K23" s="8"/>
      <c r="L23" s="7"/>
      <c r="M23" s="9"/>
      <c r="N23" s="9"/>
      <c r="O23" s="9"/>
      <c r="P23" s="9"/>
      <c r="Q23" s="4"/>
      <c r="R23" s="4"/>
    </row>
    <row r="24" spans="1:18" s="5" customFormat="1" ht="27" customHeight="1" x14ac:dyDescent="0.3">
      <c r="A24" s="6" t="s">
        <v>161</v>
      </c>
      <c r="B24" s="6">
        <v>440</v>
      </c>
      <c r="C24" s="6"/>
      <c r="D24" s="6" t="s">
        <v>72</v>
      </c>
      <c r="E24" s="6">
        <v>40</v>
      </c>
      <c r="F24" s="7"/>
      <c r="G24" s="6" t="s">
        <v>55</v>
      </c>
      <c r="H24" s="8">
        <v>80</v>
      </c>
      <c r="I24" s="8"/>
      <c r="J24" s="8"/>
      <c r="K24" s="8"/>
      <c r="L24" s="9"/>
      <c r="M24" s="9"/>
      <c r="N24" s="9"/>
      <c r="O24" s="9"/>
      <c r="P24" s="9"/>
      <c r="Q24" s="4"/>
      <c r="R24" s="4"/>
    </row>
    <row r="25" spans="1:18" s="5" customFormat="1" ht="27" customHeight="1" x14ac:dyDescent="0.3">
      <c r="A25" s="6" t="s">
        <v>143</v>
      </c>
      <c r="B25" s="6">
        <v>430</v>
      </c>
      <c r="C25" s="6"/>
      <c r="D25" s="6" t="s">
        <v>73</v>
      </c>
      <c r="E25" s="6">
        <v>10</v>
      </c>
      <c r="F25" s="7"/>
      <c r="G25" s="6" t="s">
        <v>55</v>
      </c>
      <c r="H25" s="8">
        <v>80</v>
      </c>
      <c r="I25" s="8"/>
      <c r="J25" s="8"/>
      <c r="K25" s="8"/>
      <c r="L25" s="9"/>
      <c r="M25" s="9"/>
      <c r="N25" s="9"/>
      <c r="O25" s="9"/>
      <c r="P25" s="9"/>
      <c r="Q25" s="4"/>
      <c r="R25" s="4"/>
    </row>
    <row r="26" spans="1:18" s="5" customFormat="1" ht="27" customHeight="1" x14ac:dyDescent="0.3">
      <c r="A26" s="6" t="s">
        <v>237</v>
      </c>
      <c r="B26" s="6">
        <v>420</v>
      </c>
      <c r="C26" s="6"/>
      <c r="D26" s="6" t="s">
        <v>74</v>
      </c>
      <c r="E26" s="6">
        <v>1</v>
      </c>
      <c r="F26" s="7"/>
      <c r="G26" s="8" t="s">
        <v>56</v>
      </c>
      <c r="H26" s="8">
        <v>60</v>
      </c>
      <c r="I26" s="8"/>
      <c r="J26" s="8"/>
      <c r="K26" s="8"/>
      <c r="L26" s="9"/>
      <c r="M26" s="9"/>
      <c r="N26" s="9"/>
      <c r="O26" s="9"/>
      <c r="P26" s="9"/>
      <c r="Q26" s="4"/>
      <c r="R26" s="4"/>
    </row>
    <row r="27" spans="1:18" s="5" customFormat="1" ht="27" customHeight="1" x14ac:dyDescent="0.3">
      <c r="A27" s="6" t="s">
        <v>166</v>
      </c>
      <c r="B27" s="6">
        <v>410</v>
      </c>
      <c r="C27" s="6"/>
      <c r="D27" s="6" t="s">
        <v>75</v>
      </c>
      <c r="E27" s="6">
        <v>0</v>
      </c>
      <c r="F27" s="7"/>
      <c r="G27" s="8" t="s">
        <v>56</v>
      </c>
      <c r="H27" s="8">
        <v>60</v>
      </c>
      <c r="I27" s="8"/>
      <c r="J27" s="8"/>
      <c r="K27" s="8"/>
      <c r="L27" s="9"/>
      <c r="M27" s="9"/>
      <c r="N27" s="9"/>
      <c r="O27" s="9"/>
      <c r="P27" s="9"/>
      <c r="Q27" s="4"/>
      <c r="R27" s="4"/>
    </row>
    <row r="28" spans="1:18" s="5" customFormat="1" ht="27" customHeight="1" x14ac:dyDescent="0.3">
      <c r="A28" s="6" t="s">
        <v>167</v>
      </c>
      <c r="B28" s="6">
        <v>400</v>
      </c>
      <c r="C28" s="6"/>
      <c r="D28" s="6"/>
      <c r="E28" s="6"/>
      <c r="F28" s="7"/>
      <c r="G28" s="8" t="s">
        <v>56</v>
      </c>
      <c r="H28" s="8">
        <v>60</v>
      </c>
      <c r="I28" s="8"/>
      <c r="J28" s="8"/>
      <c r="K28" s="8"/>
      <c r="L28" s="9"/>
      <c r="M28" s="9"/>
      <c r="N28" s="9"/>
      <c r="O28" s="9"/>
      <c r="P28" s="9"/>
      <c r="Q28" s="4"/>
      <c r="R28" s="4"/>
    </row>
    <row r="29" spans="1:18" s="5" customFormat="1" ht="27" customHeight="1" x14ac:dyDescent="0.3">
      <c r="A29" s="6" t="s">
        <v>168</v>
      </c>
      <c r="B29" s="6">
        <v>390</v>
      </c>
      <c r="C29" s="6"/>
      <c r="D29" s="6"/>
      <c r="E29" s="6"/>
      <c r="F29" s="7"/>
      <c r="G29" s="8" t="s">
        <v>56</v>
      </c>
      <c r="H29" s="8">
        <v>60</v>
      </c>
      <c r="I29" s="8"/>
      <c r="J29" s="8"/>
      <c r="K29" s="8"/>
      <c r="L29" s="9"/>
      <c r="M29" s="9"/>
      <c r="N29" s="9"/>
      <c r="O29" s="9"/>
      <c r="P29" s="9"/>
      <c r="Q29" s="4"/>
      <c r="R29" s="4"/>
    </row>
    <row r="30" spans="1:18" s="5" customFormat="1" ht="27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27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</sheetData>
  <mergeCells count="5">
    <mergeCell ref="A2:E3"/>
    <mergeCell ref="G2:K2"/>
    <mergeCell ref="G19:K19"/>
    <mergeCell ref="G3:K3"/>
    <mergeCell ref="G20:K20"/>
  </mergeCells>
  <pageMargins left="0.25" right="0.25" top="0.625" bottom="0.29166666666666669" header="0.22500000000000001" footer="0.3"/>
  <pageSetup paperSize="9" orientation="portrait" r:id="rId1"/>
  <headerFooter>
    <oddHeader xml:space="preserve">&amp;C80% z hráčů hodnocených v ČR               
Přidělované body dle pořadí v BTM ČR a VČBTM         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7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77734375" style="15" customWidth="1"/>
    <col min="2" max="2" width="10.77734375" style="20" customWidth="1"/>
    <col min="3" max="3" width="18.77734375" style="15" customWidth="1"/>
    <col min="4" max="4" width="8.77734375" style="16" customWidth="1"/>
    <col min="5" max="5" width="26.77734375" style="15" customWidth="1"/>
    <col min="6" max="7" width="10.77734375" style="20" customWidth="1"/>
    <col min="8" max="16384" width="8.88671875" style="15"/>
  </cols>
  <sheetData>
    <row r="1" spans="1:7" s="27" customFormat="1" ht="16.2" customHeight="1" x14ac:dyDescent="0.3">
      <c r="A1" s="19" t="s">
        <v>0</v>
      </c>
      <c r="B1" s="19" t="s">
        <v>78</v>
      </c>
      <c r="C1" s="19" t="s">
        <v>1</v>
      </c>
      <c r="D1" s="19" t="s">
        <v>2</v>
      </c>
      <c r="E1" s="19" t="s">
        <v>3</v>
      </c>
      <c r="F1" s="19" t="s">
        <v>77</v>
      </c>
      <c r="G1" s="19" t="s">
        <v>79</v>
      </c>
    </row>
    <row r="2" spans="1:7" ht="16.2" customHeight="1" x14ac:dyDescent="0.3">
      <c r="A2" s="32" t="s">
        <v>144</v>
      </c>
      <c r="B2" s="20">
        <f t="shared" ref="B2:B30" si="0">SUM(F2,G2)</f>
        <v>891</v>
      </c>
      <c r="C2" s="21" t="s">
        <v>91</v>
      </c>
      <c r="D2" s="20">
        <v>2015</v>
      </c>
      <c r="E2" s="21" t="s">
        <v>5</v>
      </c>
      <c r="F2" s="20">
        <v>800</v>
      </c>
      <c r="G2" s="20">
        <v>91</v>
      </c>
    </row>
    <row r="3" spans="1:7" ht="16.2" customHeight="1" x14ac:dyDescent="0.3">
      <c r="A3" s="32" t="s">
        <v>145</v>
      </c>
      <c r="B3" s="20">
        <f t="shared" si="0"/>
        <v>707</v>
      </c>
      <c r="C3" s="21" t="s">
        <v>114</v>
      </c>
      <c r="D3" s="20">
        <v>2016</v>
      </c>
      <c r="E3" s="21" t="s">
        <v>4</v>
      </c>
      <c r="F3" s="20">
        <v>550</v>
      </c>
      <c r="G3" s="20">
        <v>157</v>
      </c>
    </row>
    <row r="4" spans="1:7" ht="16.2" customHeight="1" x14ac:dyDescent="0.3">
      <c r="A4" s="32" t="s">
        <v>146</v>
      </c>
      <c r="B4" s="20">
        <f t="shared" si="0"/>
        <v>485</v>
      </c>
      <c r="C4" s="21" t="s">
        <v>113</v>
      </c>
      <c r="D4" s="20">
        <v>2016</v>
      </c>
      <c r="E4" s="21" t="s">
        <v>181</v>
      </c>
      <c r="F4" s="20">
        <v>350</v>
      </c>
      <c r="G4" s="20">
        <v>135</v>
      </c>
    </row>
    <row r="5" spans="1:7" ht="16.2" customHeight="1" x14ac:dyDescent="0.3">
      <c r="A5" s="32" t="s">
        <v>147</v>
      </c>
      <c r="B5" s="20">
        <f t="shared" si="0"/>
        <v>453</v>
      </c>
      <c r="C5" s="33" t="s">
        <v>131</v>
      </c>
      <c r="D5" s="20">
        <v>2015</v>
      </c>
      <c r="E5" s="33" t="s">
        <v>180</v>
      </c>
      <c r="F5" s="20">
        <v>340</v>
      </c>
      <c r="G5" s="20">
        <v>113</v>
      </c>
    </row>
    <row r="6" spans="1:7" ht="16.2" customHeight="1" x14ac:dyDescent="0.3">
      <c r="A6" s="32" t="s">
        <v>148</v>
      </c>
      <c r="B6" s="20">
        <f t="shared" si="0"/>
        <v>252</v>
      </c>
      <c r="C6" s="21" t="s">
        <v>115</v>
      </c>
      <c r="D6" s="20">
        <v>2015</v>
      </c>
      <c r="E6" s="21" t="s">
        <v>90</v>
      </c>
      <c r="F6" s="20">
        <v>220</v>
      </c>
      <c r="G6" s="20">
        <v>32</v>
      </c>
    </row>
    <row r="7" spans="1:7" ht="16.2" customHeight="1" x14ac:dyDescent="0.3">
      <c r="A7" s="43" t="s">
        <v>149</v>
      </c>
      <c r="B7" s="20">
        <f t="shared" si="0"/>
        <v>218</v>
      </c>
      <c r="C7" s="33" t="s">
        <v>187</v>
      </c>
      <c r="D7" s="20">
        <v>2015</v>
      </c>
      <c r="E7" s="33" t="s">
        <v>7</v>
      </c>
      <c r="F7" s="20">
        <v>160</v>
      </c>
      <c r="G7" s="20">
        <v>58</v>
      </c>
    </row>
    <row r="8" spans="1:7" ht="16.2" customHeight="1" x14ac:dyDescent="0.3">
      <c r="A8" s="43" t="s">
        <v>150</v>
      </c>
      <c r="B8" s="20">
        <f t="shared" si="0"/>
        <v>188</v>
      </c>
      <c r="C8" s="33" t="s">
        <v>196</v>
      </c>
      <c r="D8" s="20">
        <v>2016</v>
      </c>
      <c r="E8" s="33" t="s">
        <v>7</v>
      </c>
      <c r="F8" s="20">
        <v>160</v>
      </c>
      <c r="G8" s="20">
        <v>28</v>
      </c>
    </row>
    <row r="9" spans="1:7" ht="16.2" customHeight="1" x14ac:dyDescent="0.3">
      <c r="A9" s="43" t="s">
        <v>164</v>
      </c>
      <c r="B9" s="20">
        <f t="shared" si="0"/>
        <v>170</v>
      </c>
      <c r="C9" s="33" t="s">
        <v>203</v>
      </c>
      <c r="D9" s="20">
        <v>2017</v>
      </c>
      <c r="E9" s="33" t="s">
        <v>4</v>
      </c>
      <c r="F9" s="20">
        <v>160</v>
      </c>
      <c r="G9" s="20">
        <v>10</v>
      </c>
    </row>
    <row r="10" spans="1:7" ht="16.2" customHeight="1" x14ac:dyDescent="0.3">
      <c r="A10" s="43" t="s">
        <v>165</v>
      </c>
      <c r="B10" s="20">
        <f t="shared" si="0"/>
        <v>102</v>
      </c>
      <c r="C10" s="33" t="s">
        <v>188</v>
      </c>
      <c r="D10" s="20">
        <v>2015</v>
      </c>
      <c r="E10" s="33" t="s">
        <v>16</v>
      </c>
      <c r="G10" s="20">
        <v>102</v>
      </c>
    </row>
    <row r="11" spans="1:7" ht="16.2" customHeight="1" x14ac:dyDescent="0.3">
      <c r="A11" s="43" t="s">
        <v>151</v>
      </c>
      <c r="B11" s="20">
        <f t="shared" si="0"/>
        <v>80</v>
      </c>
      <c r="C11" s="33" t="s">
        <v>191</v>
      </c>
      <c r="D11" s="20">
        <v>2015</v>
      </c>
      <c r="E11" s="33" t="s">
        <v>16</v>
      </c>
      <c r="G11" s="20">
        <v>80</v>
      </c>
    </row>
    <row r="12" spans="1:7" ht="16.2" customHeight="1" x14ac:dyDescent="0.3">
      <c r="A12" s="43" t="s">
        <v>152</v>
      </c>
      <c r="B12" s="20">
        <f t="shared" si="0"/>
        <v>47</v>
      </c>
      <c r="C12" s="33" t="s">
        <v>133</v>
      </c>
      <c r="D12" s="20">
        <v>2015</v>
      </c>
      <c r="E12" s="33" t="s">
        <v>6</v>
      </c>
      <c r="G12" s="20">
        <v>47</v>
      </c>
    </row>
    <row r="13" spans="1:7" ht="16.2" customHeight="1" x14ac:dyDescent="0.3">
      <c r="A13" s="43" t="s">
        <v>153</v>
      </c>
      <c r="B13" s="20">
        <f t="shared" si="0"/>
        <v>36</v>
      </c>
      <c r="C13" s="33" t="s">
        <v>189</v>
      </c>
      <c r="D13" s="20">
        <v>2017</v>
      </c>
      <c r="E13" s="33" t="s">
        <v>4</v>
      </c>
      <c r="G13" s="20">
        <v>36</v>
      </c>
    </row>
    <row r="14" spans="1:7" ht="16.2" customHeight="1" x14ac:dyDescent="0.3">
      <c r="A14" s="43" t="s">
        <v>154</v>
      </c>
      <c r="B14" s="20">
        <f t="shared" si="0"/>
        <v>24</v>
      </c>
      <c r="C14" s="33" t="s">
        <v>190</v>
      </c>
      <c r="D14" s="20">
        <v>2016</v>
      </c>
      <c r="E14" s="33" t="s">
        <v>180</v>
      </c>
      <c r="G14" s="20">
        <v>24</v>
      </c>
    </row>
    <row r="15" spans="1:7" ht="16.2" customHeight="1" x14ac:dyDescent="0.3">
      <c r="A15" s="43" t="s">
        <v>155</v>
      </c>
      <c r="B15" s="20">
        <f t="shared" si="0"/>
        <v>20</v>
      </c>
      <c r="C15" s="33" t="s">
        <v>199</v>
      </c>
      <c r="D15" s="20">
        <v>2016</v>
      </c>
      <c r="E15" s="33" t="s">
        <v>86</v>
      </c>
      <c r="G15" s="20">
        <v>20</v>
      </c>
    </row>
    <row r="16" spans="1:7" ht="16.2" customHeight="1" x14ac:dyDescent="0.3">
      <c r="A16" s="43" t="s">
        <v>156</v>
      </c>
      <c r="B16" s="20">
        <f t="shared" si="0"/>
        <v>18</v>
      </c>
      <c r="C16" s="33" t="s">
        <v>192</v>
      </c>
      <c r="D16" s="20">
        <v>2017</v>
      </c>
      <c r="E16" s="33" t="s">
        <v>193</v>
      </c>
      <c r="G16" s="20">
        <v>18</v>
      </c>
    </row>
    <row r="17" spans="1:7" ht="16.2" customHeight="1" x14ac:dyDescent="0.3">
      <c r="A17" s="43" t="s">
        <v>157</v>
      </c>
      <c r="B17" s="20">
        <f t="shared" si="0"/>
        <v>14</v>
      </c>
      <c r="C17" s="21" t="s">
        <v>132</v>
      </c>
      <c r="D17" s="20">
        <v>2018</v>
      </c>
      <c r="E17" s="21" t="s">
        <v>6</v>
      </c>
      <c r="G17" s="20">
        <v>14</v>
      </c>
    </row>
    <row r="18" spans="1:7" ht="16.2" customHeight="1" x14ac:dyDescent="0.3">
      <c r="A18" s="43" t="s">
        <v>292</v>
      </c>
      <c r="B18" s="20">
        <f t="shared" si="0"/>
        <v>12</v>
      </c>
      <c r="C18" s="33" t="s">
        <v>194</v>
      </c>
      <c r="D18" s="20">
        <v>2016</v>
      </c>
      <c r="E18" s="33" t="s">
        <v>193</v>
      </c>
      <c r="G18" s="20">
        <v>12</v>
      </c>
    </row>
    <row r="19" spans="1:7" ht="16.2" customHeight="1" x14ac:dyDescent="0.3">
      <c r="A19" s="43" t="s">
        <v>292</v>
      </c>
      <c r="B19" s="20">
        <f t="shared" si="0"/>
        <v>12</v>
      </c>
      <c r="C19" s="33" t="s">
        <v>195</v>
      </c>
      <c r="D19" s="20">
        <v>2019</v>
      </c>
      <c r="E19" s="33" t="s">
        <v>193</v>
      </c>
      <c r="G19" s="20">
        <v>12</v>
      </c>
    </row>
    <row r="20" spans="1:7" ht="16.2" customHeight="1" x14ac:dyDescent="0.3">
      <c r="A20" s="43" t="s">
        <v>292</v>
      </c>
      <c r="B20" s="20">
        <f t="shared" si="0"/>
        <v>12</v>
      </c>
      <c r="C20" s="33" t="s">
        <v>197</v>
      </c>
      <c r="D20" s="20">
        <v>2015</v>
      </c>
      <c r="E20" s="33" t="s">
        <v>16</v>
      </c>
      <c r="G20" s="20">
        <v>12</v>
      </c>
    </row>
    <row r="21" spans="1:7" ht="16.2" customHeight="1" x14ac:dyDescent="0.3">
      <c r="A21" s="43" t="s">
        <v>292</v>
      </c>
      <c r="B21" s="20">
        <f t="shared" si="0"/>
        <v>12</v>
      </c>
      <c r="C21" s="33" t="s">
        <v>198</v>
      </c>
      <c r="D21" s="20">
        <v>2017</v>
      </c>
      <c r="E21" s="33" t="s">
        <v>86</v>
      </c>
      <c r="G21" s="20">
        <v>12</v>
      </c>
    </row>
    <row r="22" spans="1:7" ht="16.2" customHeight="1" x14ac:dyDescent="0.3">
      <c r="A22" s="43" t="s">
        <v>293</v>
      </c>
      <c r="B22" s="20">
        <f t="shared" si="0"/>
        <v>10</v>
      </c>
      <c r="C22" s="33" t="s">
        <v>200</v>
      </c>
      <c r="D22" s="20">
        <v>2015</v>
      </c>
      <c r="E22" s="33" t="s">
        <v>6</v>
      </c>
      <c r="G22" s="20">
        <v>10</v>
      </c>
    </row>
    <row r="23" spans="1:7" ht="16.2" customHeight="1" x14ac:dyDescent="0.3">
      <c r="A23" s="43" t="s">
        <v>293</v>
      </c>
      <c r="B23" s="20">
        <f t="shared" si="0"/>
        <v>10</v>
      </c>
      <c r="C23" s="33" t="s">
        <v>201</v>
      </c>
      <c r="D23" s="20">
        <v>2015</v>
      </c>
      <c r="E23" s="33" t="s">
        <v>202</v>
      </c>
      <c r="G23" s="20">
        <v>10</v>
      </c>
    </row>
    <row r="24" spans="1:7" ht="16.2" customHeight="1" x14ac:dyDescent="0.3">
      <c r="A24" s="43" t="s">
        <v>293</v>
      </c>
      <c r="B24" s="20">
        <f t="shared" si="0"/>
        <v>10</v>
      </c>
      <c r="C24" s="33" t="s">
        <v>204</v>
      </c>
      <c r="D24" s="20">
        <v>2015</v>
      </c>
      <c r="E24" s="33" t="s">
        <v>179</v>
      </c>
      <c r="G24" s="20">
        <v>10</v>
      </c>
    </row>
    <row r="25" spans="1:7" ht="16.2" customHeight="1" x14ac:dyDescent="0.3">
      <c r="A25" s="43" t="s">
        <v>293</v>
      </c>
      <c r="B25" s="20">
        <f t="shared" si="0"/>
        <v>10</v>
      </c>
      <c r="C25" s="33" t="s">
        <v>205</v>
      </c>
      <c r="D25" s="20">
        <v>2017</v>
      </c>
      <c r="E25" s="33" t="s">
        <v>5</v>
      </c>
      <c r="G25" s="20">
        <v>10</v>
      </c>
    </row>
    <row r="26" spans="1:7" ht="16.2" customHeight="1" x14ac:dyDescent="0.3">
      <c r="A26" s="43" t="s">
        <v>293</v>
      </c>
      <c r="B26" s="20">
        <f t="shared" si="0"/>
        <v>10</v>
      </c>
      <c r="C26" s="44" t="s">
        <v>288</v>
      </c>
      <c r="D26" s="20">
        <v>2015</v>
      </c>
      <c r="E26" s="44" t="s">
        <v>179</v>
      </c>
      <c r="G26" s="20">
        <v>10</v>
      </c>
    </row>
    <row r="27" spans="1:7" ht="16.2" customHeight="1" x14ac:dyDescent="0.3">
      <c r="A27" s="43" t="s">
        <v>294</v>
      </c>
      <c r="B27" s="20">
        <f t="shared" si="0"/>
        <v>8</v>
      </c>
      <c r="C27" s="33" t="s">
        <v>206</v>
      </c>
      <c r="D27" s="20">
        <v>2016</v>
      </c>
      <c r="E27" s="33" t="s">
        <v>86</v>
      </c>
      <c r="G27" s="20">
        <v>8</v>
      </c>
    </row>
    <row r="28" spans="1:7" ht="16.2" customHeight="1" x14ac:dyDescent="0.3">
      <c r="A28" s="43" t="s">
        <v>294</v>
      </c>
      <c r="B28" s="20">
        <f t="shared" si="0"/>
        <v>8</v>
      </c>
      <c r="C28" s="44" t="s">
        <v>289</v>
      </c>
      <c r="D28" s="20">
        <v>2018</v>
      </c>
      <c r="E28" s="44" t="s">
        <v>4</v>
      </c>
      <c r="G28" s="20">
        <v>8</v>
      </c>
    </row>
    <row r="29" spans="1:7" ht="16.2" customHeight="1" x14ac:dyDescent="0.3">
      <c r="A29" s="43" t="s">
        <v>294</v>
      </c>
      <c r="B29" s="20">
        <f t="shared" si="0"/>
        <v>8</v>
      </c>
      <c r="C29" s="44" t="s">
        <v>290</v>
      </c>
      <c r="D29" s="20">
        <v>2015</v>
      </c>
      <c r="E29" s="44" t="s">
        <v>4</v>
      </c>
      <c r="G29" s="20">
        <v>8</v>
      </c>
    </row>
    <row r="30" spans="1:7" ht="16.2" customHeight="1" x14ac:dyDescent="0.3">
      <c r="A30" s="43" t="s">
        <v>294</v>
      </c>
      <c r="B30" s="20">
        <f t="shared" si="0"/>
        <v>8</v>
      </c>
      <c r="C30" s="44" t="s">
        <v>291</v>
      </c>
      <c r="D30" s="20">
        <v>2016</v>
      </c>
      <c r="E30" s="44" t="s">
        <v>5</v>
      </c>
      <c r="G30" s="20">
        <v>8</v>
      </c>
    </row>
    <row r="31" spans="1:7" ht="16.2" customHeight="1" x14ac:dyDescent="0.3">
      <c r="A31" s="20"/>
      <c r="C31" s="21"/>
      <c r="D31" s="20"/>
      <c r="E31" s="21"/>
    </row>
    <row r="32" spans="1:7" ht="16.2" customHeight="1" x14ac:dyDescent="0.3">
      <c r="A32" s="20"/>
      <c r="C32" s="21"/>
      <c r="D32" s="20"/>
      <c r="E32" s="21"/>
    </row>
    <row r="33" ht="16.2" customHeight="1" x14ac:dyDescent="0.3"/>
    <row r="34" ht="16.2" customHeight="1" x14ac:dyDescent="0.3"/>
    <row r="35" ht="16.2" customHeight="1" x14ac:dyDescent="0.3"/>
    <row r="36" ht="16.2" customHeight="1" x14ac:dyDescent="0.3"/>
    <row r="37" ht="16.2" customHeight="1" x14ac:dyDescent="0.3"/>
  </sheetData>
  <autoFilter ref="A1:G10" xr:uid="{00000000-0001-0000-0800-000000000000}">
    <sortState xmlns:xlrd2="http://schemas.microsoft.com/office/spreadsheetml/2017/richdata2" ref="A2:G30">
      <sortCondition descending="1" ref="B1:B10"/>
    </sortState>
  </autoFilter>
  <phoneticPr fontId="8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7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77734375" style="15" customWidth="1"/>
    <col min="2" max="2" width="10.77734375" style="16" customWidth="1"/>
    <col min="3" max="3" width="18.6640625" style="15" customWidth="1"/>
    <col min="4" max="4" width="8.77734375" style="16" customWidth="1"/>
    <col min="5" max="5" width="26.77734375" style="17" customWidth="1"/>
    <col min="6" max="7" width="10.77734375" style="16" customWidth="1"/>
    <col min="8" max="16384" width="8.88671875" style="15"/>
  </cols>
  <sheetData>
    <row r="1" spans="1:7" s="29" customFormat="1" ht="16.2" customHeight="1" x14ac:dyDescent="0.3">
      <c r="A1" s="19" t="s">
        <v>0</v>
      </c>
      <c r="B1" s="19" t="s">
        <v>78</v>
      </c>
      <c r="C1" s="19" t="s">
        <v>1</v>
      </c>
      <c r="D1" s="19" t="s">
        <v>2</v>
      </c>
      <c r="E1" s="19" t="s">
        <v>3</v>
      </c>
      <c r="F1" s="19" t="s">
        <v>77</v>
      </c>
      <c r="G1" s="19" t="s">
        <v>79</v>
      </c>
    </row>
    <row r="2" spans="1:7" s="22" customFormat="1" ht="16.2" customHeight="1" x14ac:dyDescent="0.3">
      <c r="A2" s="32" t="s">
        <v>144</v>
      </c>
      <c r="B2" s="20">
        <f t="shared" ref="B2:B16" si="0">SUM(F2,G2)</f>
        <v>747</v>
      </c>
      <c r="C2" s="21" t="s">
        <v>99</v>
      </c>
      <c r="D2" s="20">
        <v>2015</v>
      </c>
      <c r="E2" s="21" t="s">
        <v>7</v>
      </c>
      <c r="F2" s="20">
        <v>590</v>
      </c>
      <c r="G2" s="20">
        <v>157</v>
      </c>
    </row>
    <row r="3" spans="1:7" s="22" customFormat="1" ht="16.2" customHeight="1" x14ac:dyDescent="0.3">
      <c r="A3" s="32" t="s">
        <v>145</v>
      </c>
      <c r="B3" s="20">
        <f t="shared" si="0"/>
        <v>716</v>
      </c>
      <c r="C3" s="33" t="s">
        <v>94</v>
      </c>
      <c r="D3" s="20">
        <v>2017</v>
      </c>
      <c r="E3" s="21" t="s">
        <v>7</v>
      </c>
      <c r="F3" s="20">
        <v>570</v>
      </c>
      <c r="G3" s="20">
        <v>146</v>
      </c>
    </row>
    <row r="4" spans="1:7" s="22" customFormat="1" ht="16.2" customHeight="1" x14ac:dyDescent="0.3">
      <c r="A4" s="43" t="s">
        <v>146</v>
      </c>
      <c r="B4" s="20">
        <f t="shared" si="0"/>
        <v>524</v>
      </c>
      <c r="C4" s="33" t="s">
        <v>182</v>
      </c>
      <c r="D4" s="20">
        <v>2016</v>
      </c>
      <c r="E4" s="33" t="s">
        <v>90</v>
      </c>
      <c r="F4" s="20">
        <v>400</v>
      </c>
      <c r="G4" s="20">
        <v>124</v>
      </c>
    </row>
    <row r="5" spans="1:7" s="22" customFormat="1" ht="16.2" customHeight="1" x14ac:dyDescent="0.3">
      <c r="A5" s="43" t="s">
        <v>147</v>
      </c>
      <c r="B5" s="20">
        <f t="shared" si="0"/>
        <v>511</v>
      </c>
      <c r="C5" s="21" t="s">
        <v>108</v>
      </c>
      <c r="D5" s="20">
        <v>2015</v>
      </c>
      <c r="E5" s="21" t="s">
        <v>4</v>
      </c>
      <c r="F5" s="20">
        <v>420</v>
      </c>
      <c r="G5" s="20">
        <v>91</v>
      </c>
    </row>
    <row r="6" spans="1:7" s="22" customFormat="1" ht="16.2" customHeight="1" x14ac:dyDescent="0.3">
      <c r="A6" s="43" t="s">
        <v>148</v>
      </c>
      <c r="B6" s="20">
        <f t="shared" si="0"/>
        <v>338</v>
      </c>
      <c r="C6" s="21" t="s">
        <v>100</v>
      </c>
      <c r="D6" s="20">
        <v>2016</v>
      </c>
      <c r="E6" s="21" t="s">
        <v>90</v>
      </c>
      <c r="F6" s="20">
        <v>280</v>
      </c>
      <c r="G6" s="20">
        <v>58</v>
      </c>
    </row>
    <row r="7" spans="1:7" s="22" customFormat="1" ht="16.2" customHeight="1" x14ac:dyDescent="0.3">
      <c r="A7" s="43" t="s">
        <v>149</v>
      </c>
      <c r="B7" s="20">
        <f t="shared" si="0"/>
        <v>135</v>
      </c>
      <c r="C7" s="21" t="s">
        <v>112</v>
      </c>
      <c r="D7" s="20">
        <v>2015</v>
      </c>
      <c r="E7" s="21" t="s">
        <v>95</v>
      </c>
      <c r="F7" s="20"/>
      <c r="G7" s="20">
        <v>135</v>
      </c>
    </row>
    <row r="8" spans="1:7" s="22" customFormat="1" ht="16.2" customHeight="1" x14ac:dyDescent="0.3">
      <c r="A8" s="43" t="s">
        <v>150</v>
      </c>
      <c r="B8" s="20">
        <f t="shared" si="0"/>
        <v>113</v>
      </c>
      <c r="C8" s="21" t="s">
        <v>127</v>
      </c>
      <c r="D8" s="20">
        <v>2015</v>
      </c>
      <c r="E8" s="21" t="s">
        <v>95</v>
      </c>
      <c r="F8" s="20"/>
      <c r="G8" s="20">
        <v>113</v>
      </c>
    </row>
    <row r="9" spans="1:7" s="22" customFormat="1" ht="16.2" customHeight="1" x14ac:dyDescent="0.3">
      <c r="A9" s="43" t="s">
        <v>164</v>
      </c>
      <c r="B9" s="20">
        <f t="shared" si="0"/>
        <v>102</v>
      </c>
      <c r="C9" s="33" t="s">
        <v>183</v>
      </c>
      <c r="D9" s="20">
        <v>2016</v>
      </c>
      <c r="E9" s="21" t="s">
        <v>6</v>
      </c>
      <c r="F9" s="20"/>
      <c r="G9" s="20">
        <v>102</v>
      </c>
    </row>
    <row r="10" spans="1:7" s="22" customFormat="1" ht="16.2" customHeight="1" x14ac:dyDescent="0.3">
      <c r="A10" s="43" t="s">
        <v>165</v>
      </c>
      <c r="B10" s="20">
        <f t="shared" si="0"/>
        <v>80</v>
      </c>
      <c r="C10" s="33" t="s">
        <v>184</v>
      </c>
      <c r="D10" s="20">
        <v>2015</v>
      </c>
      <c r="E10" s="33" t="s">
        <v>6</v>
      </c>
      <c r="F10" s="20"/>
      <c r="G10" s="20">
        <v>80</v>
      </c>
    </row>
    <row r="11" spans="1:7" s="22" customFormat="1" ht="16.2" customHeight="1" x14ac:dyDescent="0.3">
      <c r="A11" s="43" t="s">
        <v>151</v>
      </c>
      <c r="B11" s="20">
        <f t="shared" si="0"/>
        <v>47</v>
      </c>
      <c r="C11" s="21" t="s">
        <v>129</v>
      </c>
      <c r="D11" s="20">
        <v>2016</v>
      </c>
      <c r="E11" s="21" t="s">
        <v>95</v>
      </c>
      <c r="F11" s="20"/>
      <c r="G11" s="20">
        <v>47</v>
      </c>
    </row>
    <row r="12" spans="1:7" s="22" customFormat="1" ht="16.2" customHeight="1" x14ac:dyDescent="0.3">
      <c r="A12" s="43" t="s">
        <v>152</v>
      </c>
      <c r="B12" s="20">
        <f t="shared" si="0"/>
        <v>32</v>
      </c>
      <c r="C12" s="21" t="s">
        <v>128</v>
      </c>
      <c r="D12" s="20">
        <v>2016</v>
      </c>
      <c r="E12" s="21" t="s">
        <v>6</v>
      </c>
      <c r="F12" s="20"/>
      <c r="G12" s="20">
        <v>32</v>
      </c>
    </row>
    <row r="13" spans="1:7" s="22" customFormat="1" ht="16.2" customHeight="1" x14ac:dyDescent="0.3">
      <c r="A13" s="43" t="s">
        <v>296</v>
      </c>
      <c r="B13" s="20">
        <f t="shared" si="0"/>
        <v>28</v>
      </c>
      <c r="C13" s="33" t="s">
        <v>185</v>
      </c>
      <c r="D13" s="20">
        <v>2015</v>
      </c>
      <c r="E13" s="33" t="s">
        <v>5</v>
      </c>
      <c r="F13" s="20"/>
      <c r="G13" s="20">
        <v>28</v>
      </c>
    </row>
    <row r="14" spans="1:7" s="22" customFormat="1" ht="16.2" customHeight="1" x14ac:dyDescent="0.3">
      <c r="A14" s="43" t="s">
        <v>296</v>
      </c>
      <c r="B14" s="20">
        <f t="shared" si="0"/>
        <v>28</v>
      </c>
      <c r="C14" s="33" t="s">
        <v>186</v>
      </c>
      <c r="D14" s="20">
        <v>2015</v>
      </c>
      <c r="E14" s="33" t="s">
        <v>4</v>
      </c>
      <c r="F14" s="20"/>
      <c r="G14" s="20">
        <v>28</v>
      </c>
    </row>
    <row r="15" spans="1:7" s="22" customFormat="1" ht="16.2" customHeight="1" x14ac:dyDescent="0.3">
      <c r="A15" s="43" t="s">
        <v>155</v>
      </c>
      <c r="B15" s="20">
        <f t="shared" si="0"/>
        <v>22</v>
      </c>
      <c r="C15" s="44" t="s">
        <v>295</v>
      </c>
      <c r="D15" s="20">
        <v>2016</v>
      </c>
      <c r="E15" s="33" t="s">
        <v>6</v>
      </c>
      <c r="F15" s="20"/>
      <c r="G15" s="20">
        <v>22</v>
      </c>
    </row>
    <row r="16" spans="1:7" s="22" customFormat="1" ht="16.2" customHeight="1" x14ac:dyDescent="0.3">
      <c r="A16" s="43" t="s">
        <v>156</v>
      </c>
      <c r="B16" s="20">
        <f t="shared" si="0"/>
        <v>20</v>
      </c>
      <c r="C16" s="21" t="s">
        <v>130</v>
      </c>
      <c r="D16" s="20">
        <v>2015</v>
      </c>
      <c r="E16" s="21" t="s">
        <v>6</v>
      </c>
      <c r="F16" s="20"/>
      <c r="G16" s="20">
        <v>20</v>
      </c>
    </row>
    <row r="17" spans="1:7" s="22" customFormat="1" ht="16.2" customHeight="1" x14ac:dyDescent="0.3">
      <c r="A17" s="20"/>
      <c r="B17" s="20"/>
      <c r="C17" s="21"/>
      <c r="D17" s="20"/>
      <c r="E17" s="21"/>
      <c r="F17" s="20"/>
      <c r="G17" s="20"/>
    </row>
    <row r="18" spans="1:7" ht="16.2" customHeight="1" x14ac:dyDescent="0.3">
      <c r="C18" s="30"/>
      <c r="E18" s="31"/>
    </row>
    <row r="19" spans="1:7" ht="16.2" customHeight="1" x14ac:dyDescent="0.3"/>
    <row r="20" spans="1:7" ht="16.2" customHeight="1" x14ac:dyDescent="0.3"/>
    <row r="21" spans="1:7" ht="16.2" customHeight="1" x14ac:dyDescent="0.3"/>
    <row r="22" spans="1:7" ht="16.2" customHeight="1" x14ac:dyDescent="0.3"/>
    <row r="23" spans="1:7" ht="16.2" customHeight="1" x14ac:dyDescent="0.3"/>
    <row r="24" spans="1:7" ht="16.2" customHeight="1" x14ac:dyDescent="0.3"/>
    <row r="25" spans="1:7" ht="16.2" customHeight="1" x14ac:dyDescent="0.3"/>
    <row r="26" spans="1:7" ht="16.2" customHeight="1" x14ac:dyDescent="0.3"/>
    <row r="27" spans="1:7" ht="16.2" customHeight="1" x14ac:dyDescent="0.3"/>
  </sheetData>
  <autoFilter ref="A1:G13" xr:uid="{00000000-0001-0000-0900-000000000000}">
    <sortState xmlns:xlrd2="http://schemas.microsoft.com/office/spreadsheetml/2017/richdata2" ref="A2:G16">
      <sortCondition descending="1" ref="B1:B13"/>
    </sortState>
  </autoFilter>
  <phoneticPr fontId="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zoomScale="90" zoomScaleNormal="90" workbookViewId="0">
      <selection activeCell="A2" sqref="A2"/>
    </sheetView>
  </sheetViews>
  <sheetFormatPr defaultRowHeight="14.4" x14ac:dyDescent="0.3"/>
  <cols>
    <col min="1" max="1" width="8.77734375" style="3" customWidth="1"/>
    <col min="2" max="2" width="10.77734375" style="5" customWidth="1"/>
    <col min="3" max="3" width="18.77734375" style="18" customWidth="1"/>
    <col min="4" max="4" width="8.77734375" style="3" customWidth="1"/>
    <col min="5" max="5" width="26.77734375" style="18" customWidth="1"/>
    <col min="6" max="8" width="10.77734375" style="5" customWidth="1"/>
    <col min="9" max="16384" width="8.88671875" style="3"/>
  </cols>
  <sheetData>
    <row r="1" spans="1:8" s="26" customFormat="1" ht="16.2" customHeight="1" x14ac:dyDescent="0.3">
      <c r="A1" s="19" t="s">
        <v>0</v>
      </c>
      <c r="B1" s="19" t="s">
        <v>78</v>
      </c>
      <c r="C1" s="19" t="s">
        <v>1</v>
      </c>
      <c r="D1" s="19" t="s">
        <v>2</v>
      </c>
      <c r="E1" s="19" t="s">
        <v>3</v>
      </c>
      <c r="F1" s="19" t="s">
        <v>77</v>
      </c>
      <c r="G1" s="19" t="s">
        <v>76</v>
      </c>
      <c r="H1" s="19" t="s">
        <v>126</v>
      </c>
    </row>
    <row r="2" spans="1:8" s="5" customFormat="1" ht="16.2" customHeight="1" x14ac:dyDescent="0.3">
      <c r="A2" s="32" t="s">
        <v>144</v>
      </c>
      <c r="B2" s="20">
        <f t="shared" ref="B2:B17" si="0">SUM(F2,G2,H2)</f>
        <v>800</v>
      </c>
      <c r="C2" s="21" t="s">
        <v>8</v>
      </c>
      <c r="D2" s="20">
        <v>2009</v>
      </c>
      <c r="E2" s="21" t="s">
        <v>7</v>
      </c>
      <c r="F2" s="20">
        <v>800</v>
      </c>
      <c r="G2" s="20"/>
      <c r="H2" s="20"/>
    </row>
    <row r="3" spans="1:8" s="5" customFormat="1" ht="16.2" customHeight="1" x14ac:dyDescent="0.3">
      <c r="A3" s="38" t="s">
        <v>145</v>
      </c>
      <c r="B3" s="20">
        <f t="shared" si="0"/>
        <v>530</v>
      </c>
      <c r="C3" s="21" t="s">
        <v>14</v>
      </c>
      <c r="D3" s="20">
        <v>2009</v>
      </c>
      <c r="E3" s="21" t="s">
        <v>7</v>
      </c>
      <c r="F3" s="20">
        <v>450</v>
      </c>
      <c r="G3" s="20"/>
      <c r="H3" s="20">
        <v>80</v>
      </c>
    </row>
    <row r="4" spans="1:8" s="5" customFormat="1" ht="16.2" customHeight="1" x14ac:dyDescent="0.3">
      <c r="A4" s="32" t="s">
        <v>146</v>
      </c>
      <c r="B4" s="20">
        <f t="shared" si="0"/>
        <v>517</v>
      </c>
      <c r="C4" s="21" t="s">
        <v>87</v>
      </c>
      <c r="D4" s="20">
        <v>2010</v>
      </c>
      <c r="E4" s="21" t="s">
        <v>5</v>
      </c>
      <c r="F4" s="20">
        <v>360</v>
      </c>
      <c r="G4" s="20">
        <v>157</v>
      </c>
      <c r="H4" s="20"/>
    </row>
    <row r="5" spans="1:8" s="5" customFormat="1" ht="16.2" customHeight="1" x14ac:dyDescent="0.3">
      <c r="A5" s="38" t="s">
        <v>147</v>
      </c>
      <c r="B5" s="20">
        <f t="shared" si="0"/>
        <v>480</v>
      </c>
      <c r="C5" s="21" t="s">
        <v>10</v>
      </c>
      <c r="D5" s="20">
        <v>2007</v>
      </c>
      <c r="E5" s="21" t="s">
        <v>7</v>
      </c>
      <c r="F5" s="20">
        <v>400</v>
      </c>
      <c r="G5" s="20"/>
      <c r="H5" s="20">
        <v>80</v>
      </c>
    </row>
    <row r="6" spans="1:8" s="5" customFormat="1" ht="16.2" customHeight="1" x14ac:dyDescent="0.3">
      <c r="A6" s="38" t="s">
        <v>148</v>
      </c>
      <c r="B6" s="20">
        <f t="shared" si="0"/>
        <v>435</v>
      </c>
      <c r="C6" s="21" t="s">
        <v>24</v>
      </c>
      <c r="D6" s="20">
        <v>2009</v>
      </c>
      <c r="E6" s="21" t="s">
        <v>4</v>
      </c>
      <c r="F6" s="20">
        <v>240</v>
      </c>
      <c r="G6" s="20">
        <v>135</v>
      </c>
      <c r="H6" s="20">
        <v>60</v>
      </c>
    </row>
    <row r="7" spans="1:8" s="5" customFormat="1" ht="16.2" customHeight="1" x14ac:dyDescent="0.3">
      <c r="A7" s="32" t="s">
        <v>149</v>
      </c>
      <c r="B7" s="20">
        <f t="shared" si="0"/>
        <v>422</v>
      </c>
      <c r="C7" s="21" t="s">
        <v>9</v>
      </c>
      <c r="D7" s="20">
        <v>2007</v>
      </c>
      <c r="E7" s="21" t="s">
        <v>7</v>
      </c>
      <c r="F7" s="20">
        <v>300</v>
      </c>
      <c r="G7" s="20">
        <v>22</v>
      </c>
      <c r="H7" s="20">
        <v>100</v>
      </c>
    </row>
    <row r="8" spans="1:8" s="5" customFormat="1" ht="16.2" customHeight="1" x14ac:dyDescent="0.3">
      <c r="A8" s="38" t="s">
        <v>150</v>
      </c>
      <c r="B8" s="20">
        <f t="shared" si="0"/>
        <v>370</v>
      </c>
      <c r="C8" s="21" t="s">
        <v>44</v>
      </c>
      <c r="D8" s="20">
        <v>2007</v>
      </c>
      <c r="E8" s="21" t="s">
        <v>4</v>
      </c>
      <c r="F8" s="20">
        <v>280</v>
      </c>
      <c r="G8" s="20"/>
      <c r="H8" s="20">
        <v>90</v>
      </c>
    </row>
    <row r="9" spans="1:8" s="5" customFormat="1" ht="16.2" customHeight="1" x14ac:dyDescent="0.3">
      <c r="A9" s="38" t="s">
        <v>164</v>
      </c>
      <c r="B9" s="20">
        <f t="shared" si="0"/>
        <v>300</v>
      </c>
      <c r="C9" s="21" t="s">
        <v>30</v>
      </c>
      <c r="D9" s="20">
        <v>2010</v>
      </c>
      <c r="E9" s="21" t="s">
        <v>4</v>
      </c>
      <c r="F9" s="20">
        <v>160</v>
      </c>
      <c r="G9" s="20">
        <v>80</v>
      </c>
      <c r="H9" s="20">
        <v>60</v>
      </c>
    </row>
    <row r="10" spans="1:8" s="5" customFormat="1" ht="16.2" customHeight="1" x14ac:dyDescent="0.3">
      <c r="A10" s="32" t="s">
        <v>165</v>
      </c>
      <c r="B10" s="20">
        <f t="shared" si="0"/>
        <v>188</v>
      </c>
      <c r="C10" s="21" t="s">
        <v>39</v>
      </c>
      <c r="D10" s="20">
        <v>2010</v>
      </c>
      <c r="E10" s="21" t="s">
        <v>6</v>
      </c>
      <c r="F10" s="20">
        <v>130</v>
      </c>
      <c r="G10" s="20">
        <v>58</v>
      </c>
      <c r="H10" s="20"/>
    </row>
    <row r="11" spans="1:8" s="5" customFormat="1" ht="16.2" customHeight="1" x14ac:dyDescent="0.3">
      <c r="A11" s="32" t="s">
        <v>151</v>
      </c>
      <c r="B11" s="20">
        <f t="shared" si="0"/>
        <v>146</v>
      </c>
      <c r="C11" s="21" t="s">
        <v>29</v>
      </c>
      <c r="D11" s="20">
        <v>2011</v>
      </c>
      <c r="E11" s="21" t="s">
        <v>5</v>
      </c>
      <c r="F11" s="20"/>
      <c r="G11" s="20">
        <v>146</v>
      </c>
      <c r="H11" s="20"/>
    </row>
    <row r="12" spans="1:8" s="5" customFormat="1" ht="16.2" customHeight="1" x14ac:dyDescent="0.3">
      <c r="A12" s="38" t="s">
        <v>152</v>
      </c>
      <c r="B12" s="20">
        <f t="shared" si="0"/>
        <v>113</v>
      </c>
      <c r="C12" s="21" t="s">
        <v>25</v>
      </c>
      <c r="D12" s="20">
        <v>2012</v>
      </c>
      <c r="E12" s="21" t="s">
        <v>6</v>
      </c>
      <c r="F12" s="20"/>
      <c r="G12" s="20">
        <v>113</v>
      </c>
      <c r="H12" s="20"/>
    </row>
    <row r="13" spans="1:8" s="5" customFormat="1" ht="16.2" customHeight="1" x14ac:dyDescent="0.3">
      <c r="A13" s="38" t="s">
        <v>153</v>
      </c>
      <c r="B13" s="20">
        <f t="shared" si="0"/>
        <v>112</v>
      </c>
      <c r="C13" s="21" t="s">
        <v>27</v>
      </c>
      <c r="D13" s="20">
        <v>2010</v>
      </c>
      <c r="E13" s="21" t="s">
        <v>4</v>
      </c>
      <c r="F13" s="20">
        <v>100</v>
      </c>
      <c r="G13" s="20">
        <v>12</v>
      </c>
      <c r="H13" s="20"/>
    </row>
    <row r="14" spans="1:8" s="5" customFormat="1" ht="16.2" customHeight="1" x14ac:dyDescent="0.3">
      <c r="A14" s="38" t="s">
        <v>154</v>
      </c>
      <c r="B14" s="20">
        <f t="shared" si="0"/>
        <v>96</v>
      </c>
      <c r="C14" s="21" t="s">
        <v>19</v>
      </c>
      <c r="D14" s="20">
        <v>2011</v>
      </c>
      <c r="E14" s="21" t="s">
        <v>90</v>
      </c>
      <c r="F14" s="20"/>
      <c r="G14" s="20">
        <v>36</v>
      </c>
      <c r="H14" s="20">
        <v>60</v>
      </c>
    </row>
    <row r="15" spans="1:8" s="5" customFormat="1" ht="16.2" customHeight="1" x14ac:dyDescent="0.3">
      <c r="A15" s="38" t="s">
        <v>155</v>
      </c>
      <c r="B15" s="20">
        <f t="shared" si="0"/>
        <v>88</v>
      </c>
      <c r="C15" s="21" t="s">
        <v>28</v>
      </c>
      <c r="D15" s="20">
        <v>2011</v>
      </c>
      <c r="E15" s="21" t="s">
        <v>5</v>
      </c>
      <c r="F15" s="20"/>
      <c r="G15" s="20">
        <v>28</v>
      </c>
      <c r="H15" s="20">
        <v>60</v>
      </c>
    </row>
    <row r="16" spans="1:8" s="5" customFormat="1" ht="16.2" customHeight="1" x14ac:dyDescent="0.3">
      <c r="A16" s="38" t="s">
        <v>156</v>
      </c>
      <c r="B16" s="20">
        <f t="shared" si="0"/>
        <v>50</v>
      </c>
      <c r="C16" s="21" t="s">
        <v>41</v>
      </c>
      <c r="D16" s="20">
        <v>2010</v>
      </c>
      <c r="E16" s="21" t="s">
        <v>7</v>
      </c>
      <c r="F16" s="20">
        <v>40</v>
      </c>
      <c r="G16" s="20">
        <v>10</v>
      </c>
      <c r="H16" s="20"/>
    </row>
    <row r="17" spans="1:8" s="5" customFormat="1" ht="16.2" customHeight="1" x14ac:dyDescent="0.3">
      <c r="A17" s="38" t="s">
        <v>157</v>
      </c>
      <c r="B17" s="20">
        <f t="shared" si="0"/>
        <v>47</v>
      </c>
      <c r="C17" s="21" t="s">
        <v>35</v>
      </c>
      <c r="D17" s="20">
        <v>2011</v>
      </c>
      <c r="E17" s="21" t="s">
        <v>4</v>
      </c>
      <c r="F17" s="20"/>
      <c r="G17" s="20">
        <v>47</v>
      </c>
      <c r="H17" s="20"/>
    </row>
    <row r="18" spans="1:8" s="5" customFormat="1" ht="16.2" customHeight="1" x14ac:dyDescent="0.3">
      <c r="A18" s="5" t="s">
        <v>249</v>
      </c>
      <c r="B18" s="5">
        <f>SUM(F18:H18)</f>
        <v>40</v>
      </c>
      <c r="C18" s="18" t="s">
        <v>18</v>
      </c>
      <c r="D18" s="5">
        <v>2009</v>
      </c>
      <c r="E18" s="18" t="s">
        <v>16</v>
      </c>
      <c r="F18" s="5">
        <v>40</v>
      </c>
    </row>
    <row r="19" spans="1:8" s="5" customFormat="1" ht="16.2" customHeight="1" x14ac:dyDescent="0.3">
      <c r="A19" s="5" t="s">
        <v>249</v>
      </c>
      <c r="B19" s="5">
        <f>SUM(F19:H19)</f>
        <v>40</v>
      </c>
      <c r="C19" s="18" t="s">
        <v>15</v>
      </c>
      <c r="D19" s="5">
        <v>2009</v>
      </c>
      <c r="E19" s="18" t="s">
        <v>16</v>
      </c>
      <c r="F19" s="5">
        <v>40</v>
      </c>
    </row>
    <row r="20" spans="1:8" s="5" customFormat="1" ht="16.2" customHeight="1" x14ac:dyDescent="0.3">
      <c r="A20" s="38" t="s">
        <v>160</v>
      </c>
      <c r="B20" s="20">
        <f t="shared" ref="B20:B45" si="1">SUM(F20,G20,H20)</f>
        <v>36</v>
      </c>
      <c r="C20" s="21" t="s">
        <v>23</v>
      </c>
      <c r="D20" s="20">
        <v>2012</v>
      </c>
      <c r="E20" s="21" t="s">
        <v>5</v>
      </c>
      <c r="F20" s="20"/>
      <c r="G20" s="20">
        <v>36</v>
      </c>
      <c r="H20" s="20"/>
    </row>
    <row r="21" spans="1:8" s="5" customFormat="1" ht="16.2" customHeight="1" x14ac:dyDescent="0.3">
      <c r="A21" s="38" t="s">
        <v>161</v>
      </c>
      <c r="B21" s="20">
        <f t="shared" si="1"/>
        <v>30</v>
      </c>
      <c r="C21" s="21" t="s">
        <v>141</v>
      </c>
      <c r="D21" s="20">
        <v>2009</v>
      </c>
      <c r="E21" s="21" t="s">
        <v>4</v>
      </c>
      <c r="F21" s="20">
        <v>10</v>
      </c>
      <c r="G21" s="20">
        <v>20</v>
      </c>
      <c r="H21" s="20"/>
    </row>
    <row r="22" spans="1:8" s="5" customFormat="1" ht="16.2" customHeight="1" x14ac:dyDescent="0.3">
      <c r="A22" s="38" t="s">
        <v>143</v>
      </c>
      <c r="B22" s="20">
        <f t="shared" si="1"/>
        <v>18</v>
      </c>
      <c r="C22" s="21" t="s">
        <v>26</v>
      </c>
      <c r="D22" s="20">
        <v>2010</v>
      </c>
      <c r="E22" s="21" t="s">
        <v>5</v>
      </c>
      <c r="F22" s="20">
        <v>10</v>
      </c>
      <c r="G22" s="20">
        <v>8</v>
      </c>
      <c r="H22" s="20"/>
    </row>
    <row r="23" spans="1:8" s="5" customFormat="1" ht="16.2" customHeight="1" x14ac:dyDescent="0.3">
      <c r="A23" s="38" t="s">
        <v>250</v>
      </c>
      <c r="B23" s="20">
        <f t="shared" si="1"/>
        <v>12</v>
      </c>
      <c r="C23" s="21" t="s">
        <v>47</v>
      </c>
      <c r="D23" s="20">
        <v>2012</v>
      </c>
      <c r="E23" s="21" t="s">
        <v>4</v>
      </c>
      <c r="F23" s="20"/>
      <c r="G23" s="20">
        <v>12</v>
      </c>
      <c r="H23" s="20"/>
    </row>
    <row r="24" spans="1:8" s="5" customFormat="1" ht="16.2" customHeight="1" x14ac:dyDescent="0.3">
      <c r="A24" s="38" t="s">
        <v>250</v>
      </c>
      <c r="B24" s="20">
        <f t="shared" si="1"/>
        <v>12</v>
      </c>
      <c r="C24" s="21" t="s">
        <v>122</v>
      </c>
      <c r="D24" s="20">
        <v>2011</v>
      </c>
      <c r="E24" s="21" t="s">
        <v>178</v>
      </c>
      <c r="F24" s="20"/>
      <c r="G24" s="20">
        <v>12</v>
      </c>
      <c r="H24" s="20"/>
    </row>
    <row r="25" spans="1:8" s="5" customFormat="1" ht="16.2" customHeight="1" x14ac:dyDescent="0.3">
      <c r="A25" s="38" t="s">
        <v>250</v>
      </c>
      <c r="B25" s="20">
        <f t="shared" si="1"/>
        <v>12</v>
      </c>
      <c r="C25" s="21" t="s">
        <v>36</v>
      </c>
      <c r="D25" s="20">
        <v>2011</v>
      </c>
      <c r="E25" s="21" t="s">
        <v>4</v>
      </c>
      <c r="F25" s="20"/>
      <c r="G25" s="20">
        <v>12</v>
      </c>
      <c r="H25" s="20"/>
    </row>
    <row r="26" spans="1:8" s="5" customFormat="1" ht="16.2" customHeight="1" x14ac:dyDescent="0.3">
      <c r="A26" s="38" t="s">
        <v>250</v>
      </c>
      <c r="B26" s="20">
        <f t="shared" si="1"/>
        <v>12</v>
      </c>
      <c r="C26" s="21" t="s">
        <v>125</v>
      </c>
      <c r="D26" s="20">
        <v>2009</v>
      </c>
      <c r="E26" s="21" t="s">
        <v>16</v>
      </c>
      <c r="F26" s="20"/>
      <c r="G26" s="20">
        <v>12</v>
      </c>
      <c r="H26" s="20"/>
    </row>
    <row r="27" spans="1:8" s="5" customFormat="1" ht="16.2" customHeight="1" x14ac:dyDescent="0.3">
      <c r="A27" s="38" t="s">
        <v>251</v>
      </c>
      <c r="B27" s="20">
        <f t="shared" si="1"/>
        <v>10</v>
      </c>
      <c r="C27" s="21" t="s">
        <v>34</v>
      </c>
      <c r="D27" s="20">
        <v>2011</v>
      </c>
      <c r="E27" s="21" t="s">
        <v>7</v>
      </c>
      <c r="F27" s="20"/>
      <c r="G27" s="20">
        <v>10</v>
      </c>
      <c r="H27" s="20"/>
    </row>
    <row r="28" spans="1:8" s="5" customFormat="1" ht="16.2" customHeight="1" x14ac:dyDescent="0.3">
      <c r="A28" s="38" t="s">
        <v>251</v>
      </c>
      <c r="B28" s="20">
        <f t="shared" si="1"/>
        <v>10</v>
      </c>
      <c r="C28" s="21" t="s">
        <v>43</v>
      </c>
      <c r="D28" s="20">
        <v>2010</v>
      </c>
      <c r="E28" s="21" t="s">
        <v>5</v>
      </c>
      <c r="F28" s="20"/>
      <c r="G28" s="20">
        <v>10</v>
      </c>
      <c r="H28" s="20"/>
    </row>
    <row r="29" spans="1:8" s="5" customFormat="1" ht="16.2" customHeight="1" x14ac:dyDescent="0.3">
      <c r="A29" s="38" t="s">
        <v>171</v>
      </c>
      <c r="B29" s="20">
        <f t="shared" si="1"/>
        <v>9</v>
      </c>
      <c r="C29" s="21" t="s">
        <v>137</v>
      </c>
      <c r="D29" s="20">
        <v>2009</v>
      </c>
      <c r="E29" s="21" t="s">
        <v>5</v>
      </c>
      <c r="F29" s="20">
        <v>1</v>
      </c>
      <c r="G29" s="20">
        <v>8</v>
      </c>
      <c r="H29" s="20"/>
    </row>
    <row r="30" spans="1:8" s="5" customFormat="1" ht="16.2" customHeight="1" x14ac:dyDescent="0.3">
      <c r="A30" s="38" t="s">
        <v>252</v>
      </c>
      <c r="B30" s="20">
        <f t="shared" si="1"/>
        <v>8</v>
      </c>
      <c r="C30" s="21" t="s">
        <v>37</v>
      </c>
      <c r="D30" s="20">
        <v>2011</v>
      </c>
      <c r="E30" s="21" t="s">
        <v>5</v>
      </c>
      <c r="F30" s="20"/>
      <c r="G30" s="20">
        <v>8</v>
      </c>
      <c r="H30" s="20"/>
    </row>
    <row r="31" spans="1:8" s="5" customFormat="1" ht="16.2" customHeight="1" x14ac:dyDescent="0.3">
      <c r="A31" s="38" t="s">
        <v>252</v>
      </c>
      <c r="B31" s="20">
        <f t="shared" si="1"/>
        <v>8</v>
      </c>
      <c r="C31" s="21" t="s">
        <v>97</v>
      </c>
      <c r="D31" s="20">
        <v>2012</v>
      </c>
      <c r="E31" s="21" t="s">
        <v>178</v>
      </c>
      <c r="F31" s="20"/>
      <c r="G31" s="20">
        <v>8</v>
      </c>
      <c r="H31" s="20"/>
    </row>
    <row r="32" spans="1:8" s="5" customFormat="1" ht="16.2" customHeight="1" x14ac:dyDescent="0.3">
      <c r="A32" s="38" t="s">
        <v>252</v>
      </c>
      <c r="B32" s="20">
        <f t="shared" si="1"/>
        <v>8</v>
      </c>
      <c r="C32" s="18" t="s">
        <v>107</v>
      </c>
      <c r="D32" s="5">
        <v>2012</v>
      </c>
      <c r="E32" s="18" t="s">
        <v>4</v>
      </c>
      <c r="G32" s="5">
        <v>8</v>
      </c>
    </row>
    <row r="33" spans="1:8" s="5" customFormat="1" ht="16.2" customHeight="1" x14ac:dyDescent="0.3">
      <c r="A33" s="38" t="s">
        <v>253</v>
      </c>
      <c r="B33" s="20">
        <f t="shared" si="1"/>
        <v>6</v>
      </c>
      <c r="C33" s="21" t="s">
        <v>89</v>
      </c>
      <c r="D33" s="20">
        <v>2009</v>
      </c>
      <c r="E33" s="21" t="s">
        <v>177</v>
      </c>
      <c r="F33" s="20"/>
      <c r="G33" s="20">
        <v>6</v>
      </c>
      <c r="H33" s="20"/>
    </row>
    <row r="34" spans="1:8" s="5" customFormat="1" ht="16.2" customHeight="1" x14ac:dyDescent="0.3">
      <c r="A34" s="38" t="s">
        <v>253</v>
      </c>
      <c r="B34" s="5">
        <f t="shared" si="1"/>
        <v>6</v>
      </c>
      <c r="C34" s="18" t="s">
        <v>121</v>
      </c>
      <c r="D34" s="5">
        <v>2011</v>
      </c>
      <c r="E34" s="18" t="s">
        <v>16</v>
      </c>
      <c r="G34" s="5">
        <v>6</v>
      </c>
    </row>
    <row r="35" spans="1:8" s="5" customFormat="1" ht="16.2" customHeight="1" x14ac:dyDescent="0.3">
      <c r="A35" s="38" t="s">
        <v>253</v>
      </c>
      <c r="B35" s="5">
        <f t="shared" si="1"/>
        <v>6</v>
      </c>
      <c r="C35" s="18" t="s">
        <v>245</v>
      </c>
      <c r="D35" s="5">
        <v>2007</v>
      </c>
      <c r="E35" s="18" t="s">
        <v>16</v>
      </c>
      <c r="G35" s="5">
        <v>6</v>
      </c>
    </row>
    <row r="36" spans="1:8" s="5" customFormat="1" ht="16.2" customHeight="1" x14ac:dyDescent="0.3">
      <c r="A36" s="38" t="s">
        <v>254</v>
      </c>
      <c r="B36" s="20">
        <f t="shared" si="1"/>
        <v>4</v>
      </c>
      <c r="C36" s="21" t="s">
        <v>17</v>
      </c>
      <c r="D36" s="20">
        <v>2009</v>
      </c>
      <c r="E36" s="21" t="s">
        <v>90</v>
      </c>
      <c r="F36" s="20"/>
      <c r="G36" s="20">
        <v>4</v>
      </c>
      <c r="H36" s="20"/>
    </row>
    <row r="37" spans="1:8" s="5" customFormat="1" ht="16.2" customHeight="1" x14ac:dyDescent="0.3">
      <c r="A37" s="38" t="s">
        <v>254</v>
      </c>
      <c r="B37" s="20">
        <f t="shared" si="1"/>
        <v>4</v>
      </c>
      <c r="C37" s="21" t="s">
        <v>106</v>
      </c>
      <c r="D37" s="20">
        <v>2010</v>
      </c>
      <c r="E37" s="21" t="s">
        <v>90</v>
      </c>
      <c r="F37" s="20"/>
      <c r="G37" s="20">
        <v>4</v>
      </c>
      <c r="H37" s="20"/>
    </row>
    <row r="38" spans="1:8" s="5" customFormat="1" ht="16.2" customHeight="1" x14ac:dyDescent="0.3">
      <c r="A38" s="38" t="s">
        <v>254</v>
      </c>
      <c r="B38" s="20">
        <f t="shared" si="1"/>
        <v>4</v>
      </c>
      <c r="C38" s="21" t="s">
        <v>98</v>
      </c>
      <c r="D38" s="20">
        <v>2010</v>
      </c>
      <c r="E38" s="37" t="s">
        <v>4</v>
      </c>
      <c r="F38" s="20"/>
      <c r="G38" s="20">
        <v>4</v>
      </c>
      <c r="H38" s="20"/>
    </row>
    <row r="39" spans="1:8" s="5" customFormat="1" ht="16.2" customHeight="1" x14ac:dyDescent="0.3">
      <c r="A39" s="38" t="s">
        <v>254</v>
      </c>
      <c r="B39" s="20">
        <f t="shared" si="1"/>
        <v>4</v>
      </c>
      <c r="C39" s="18" t="s">
        <v>83</v>
      </c>
      <c r="D39" s="5">
        <v>2014</v>
      </c>
      <c r="E39" s="18" t="s">
        <v>7</v>
      </c>
      <c r="G39" s="5">
        <v>4</v>
      </c>
    </row>
    <row r="40" spans="1:8" s="5" customFormat="1" ht="16.2" customHeight="1" x14ac:dyDescent="0.3">
      <c r="A40" s="38" t="s">
        <v>255</v>
      </c>
      <c r="B40" s="5">
        <f t="shared" si="1"/>
        <v>2</v>
      </c>
      <c r="C40" s="18" t="s">
        <v>244</v>
      </c>
      <c r="D40" s="5">
        <v>2008</v>
      </c>
      <c r="E40" s="18" t="s">
        <v>181</v>
      </c>
      <c r="G40" s="5">
        <v>2</v>
      </c>
    </row>
    <row r="41" spans="1:8" s="5" customFormat="1" ht="16.2" customHeight="1" x14ac:dyDescent="0.3">
      <c r="A41" s="38" t="s">
        <v>255</v>
      </c>
      <c r="B41" s="20">
        <f t="shared" si="1"/>
        <v>2</v>
      </c>
      <c r="C41" s="21" t="s">
        <v>42</v>
      </c>
      <c r="D41" s="20">
        <v>2008</v>
      </c>
      <c r="E41" s="21" t="s">
        <v>16</v>
      </c>
      <c r="F41" s="20"/>
      <c r="G41" s="20">
        <v>2</v>
      </c>
      <c r="H41" s="20"/>
    </row>
    <row r="42" spans="1:8" s="5" customFormat="1" ht="16.2" customHeight="1" x14ac:dyDescent="0.3">
      <c r="A42" s="38" t="s">
        <v>255</v>
      </c>
      <c r="B42" s="20">
        <f t="shared" si="1"/>
        <v>2</v>
      </c>
      <c r="C42" s="21" t="s">
        <v>138</v>
      </c>
      <c r="D42" s="20">
        <v>2008</v>
      </c>
      <c r="E42" s="21" t="s">
        <v>177</v>
      </c>
      <c r="F42" s="20"/>
      <c r="G42" s="20">
        <v>2</v>
      </c>
      <c r="H42" s="20"/>
    </row>
    <row r="43" spans="1:8" s="5" customFormat="1" ht="16.2" customHeight="1" x14ac:dyDescent="0.3">
      <c r="A43" s="38" t="s">
        <v>255</v>
      </c>
      <c r="B43" s="20">
        <f t="shared" si="1"/>
        <v>2</v>
      </c>
      <c r="C43" s="21" t="s">
        <v>139</v>
      </c>
      <c r="D43" s="20">
        <v>2010</v>
      </c>
      <c r="E43" s="21" t="s">
        <v>6</v>
      </c>
      <c r="F43" s="20"/>
      <c r="G43" s="20">
        <v>2</v>
      </c>
      <c r="H43" s="20"/>
    </row>
    <row r="44" spans="1:8" s="5" customFormat="1" ht="16.2" customHeight="1" x14ac:dyDescent="0.3">
      <c r="A44" s="38" t="s">
        <v>255</v>
      </c>
      <c r="B44" s="5">
        <f t="shared" si="1"/>
        <v>2</v>
      </c>
      <c r="C44" s="18" t="s">
        <v>120</v>
      </c>
      <c r="D44" s="5">
        <v>2010</v>
      </c>
      <c r="E44" s="18" t="s">
        <v>181</v>
      </c>
      <c r="G44" s="5">
        <v>2</v>
      </c>
    </row>
    <row r="45" spans="1:8" s="5" customFormat="1" ht="16.2" customHeight="1" x14ac:dyDescent="0.3">
      <c r="A45" s="38" t="s">
        <v>255</v>
      </c>
      <c r="B45" s="5">
        <f t="shared" si="1"/>
        <v>2</v>
      </c>
      <c r="C45" s="18" t="s">
        <v>118</v>
      </c>
      <c r="D45" s="5">
        <v>2012</v>
      </c>
      <c r="E45" s="18" t="s">
        <v>5</v>
      </c>
      <c r="G45" s="5">
        <v>2</v>
      </c>
    </row>
    <row r="46" spans="1:8" s="5" customFormat="1" ht="16.2" customHeight="1" x14ac:dyDescent="0.3">
      <c r="A46" s="38" t="s">
        <v>255</v>
      </c>
      <c r="B46" s="5">
        <f>SUM(F46:H46)</f>
        <v>2</v>
      </c>
      <c r="C46" s="18" t="s">
        <v>248</v>
      </c>
      <c r="D46" s="5">
        <v>2011</v>
      </c>
      <c r="E46" s="18" t="s">
        <v>38</v>
      </c>
      <c r="G46" s="5">
        <v>2</v>
      </c>
    </row>
    <row r="47" spans="1:8" s="5" customFormat="1" ht="16.2" customHeight="1" x14ac:dyDescent="0.3">
      <c r="A47" s="38" t="s">
        <v>255</v>
      </c>
      <c r="B47" s="5">
        <f>SUM(F47:H47)</f>
        <v>2</v>
      </c>
      <c r="C47" s="18" t="s">
        <v>212</v>
      </c>
      <c r="D47" s="5">
        <v>2013</v>
      </c>
      <c r="E47" s="18" t="s">
        <v>86</v>
      </c>
      <c r="G47" s="5">
        <v>2</v>
      </c>
    </row>
    <row r="48" spans="1:8" s="5" customFormat="1" ht="16.2" customHeight="1" x14ac:dyDescent="0.3">
      <c r="A48" s="38" t="s">
        <v>256</v>
      </c>
      <c r="B48" s="20">
        <f t="shared" ref="B48:B57" si="2">SUM(F48,G48,H48)</f>
        <v>0</v>
      </c>
      <c r="C48" s="21" t="s">
        <v>140</v>
      </c>
      <c r="D48" s="20">
        <v>2009</v>
      </c>
      <c r="E48" s="21" t="s">
        <v>177</v>
      </c>
      <c r="F48" s="20"/>
      <c r="G48" s="20">
        <v>0</v>
      </c>
      <c r="H48" s="20"/>
    </row>
    <row r="49" spans="1:7" s="5" customFormat="1" ht="16.2" customHeight="1" x14ac:dyDescent="0.3">
      <c r="A49" s="38" t="s">
        <v>256</v>
      </c>
      <c r="B49" s="5">
        <f t="shared" si="2"/>
        <v>0</v>
      </c>
      <c r="C49" s="18" t="s">
        <v>222</v>
      </c>
      <c r="D49" s="5">
        <v>2011</v>
      </c>
      <c r="E49" s="18" t="s">
        <v>223</v>
      </c>
      <c r="G49" s="5">
        <v>0</v>
      </c>
    </row>
    <row r="50" spans="1:7" s="5" customFormat="1" ht="16.2" customHeight="1" x14ac:dyDescent="0.3">
      <c r="A50" s="38" t="s">
        <v>256</v>
      </c>
      <c r="B50" s="5">
        <f t="shared" si="2"/>
        <v>0</v>
      </c>
      <c r="C50" s="18" t="s">
        <v>96</v>
      </c>
      <c r="D50" s="5">
        <v>2012</v>
      </c>
      <c r="E50" s="18" t="s">
        <v>38</v>
      </c>
      <c r="G50" s="5">
        <v>0</v>
      </c>
    </row>
    <row r="51" spans="1:7" s="5" customFormat="1" ht="16.2" customHeight="1" x14ac:dyDescent="0.3">
      <c r="A51" s="38" t="s">
        <v>256</v>
      </c>
      <c r="B51" s="5">
        <f t="shared" si="2"/>
        <v>0</v>
      </c>
      <c r="C51" s="18" t="s">
        <v>134</v>
      </c>
      <c r="D51" s="5">
        <v>2012</v>
      </c>
      <c r="E51" s="18" t="s">
        <v>117</v>
      </c>
      <c r="G51" s="5">
        <v>0</v>
      </c>
    </row>
    <row r="52" spans="1:7" s="5" customFormat="1" ht="16.2" customHeight="1" x14ac:dyDescent="0.3">
      <c r="A52" s="38" t="s">
        <v>256</v>
      </c>
      <c r="B52" s="5">
        <f t="shared" si="2"/>
        <v>0</v>
      </c>
      <c r="C52" s="18" t="s">
        <v>238</v>
      </c>
      <c r="D52" s="5">
        <v>2010</v>
      </c>
      <c r="E52" s="18" t="s">
        <v>177</v>
      </c>
      <c r="G52" s="5">
        <v>0</v>
      </c>
    </row>
    <row r="53" spans="1:7" s="5" customFormat="1" ht="16.2" customHeight="1" x14ac:dyDescent="0.3">
      <c r="A53" s="38" t="s">
        <v>256</v>
      </c>
      <c r="B53" s="5">
        <f t="shared" si="2"/>
        <v>0</v>
      </c>
      <c r="C53" s="18" t="s">
        <v>239</v>
      </c>
      <c r="D53" s="5">
        <v>2010</v>
      </c>
      <c r="E53" s="18" t="s">
        <v>177</v>
      </c>
      <c r="G53" s="5">
        <v>0</v>
      </c>
    </row>
    <row r="54" spans="1:7" s="5" customFormat="1" ht="16.2" customHeight="1" x14ac:dyDescent="0.3">
      <c r="A54" s="38" t="s">
        <v>256</v>
      </c>
      <c r="B54" s="5">
        <f t="shared" si="2"/>
        <v>0</v>
      </c>
      <c r="C54" s="18" t="s">
        <v>136</v>
      </c>
      <c r="D54" s="5">
        <v>2012</v>
      </c>
      <c r="E54" s="18" t="s">
        <v>177</v>
      </c>
      <c r="G54" s="5">
        <v>0</v>
      </c>
    </row>
    <row r="55" spans="1:7" s="5" customFormat="1" ht="16.2" customHeight="1" x14ac:dyDescent="0.3">
      <c r="A55" s="38" t="s">
        <v>256</v>
      </c>
      <c r="B55" s="5">
        <f t="shared" si="2"/>
        <v>0</v>
      </c>
      <c r="C55" s="18" t="s">
        <v>240</v>
      </c>
      <c r="D55" s="5">
        <v>2010</v>
      </c>
      <c r="E55" s="18" t="s">
        <v>177</v>
      </c>
      <c r="G55" s="5">
        <v>0</v>
      </c>
    </row>
    <row r="56" spans="1:7" s="5" customFormat="1" ht="16.2" customHeight="1" x14ac:dyDescent="0.3">
      <c r="A56" s="38" t="s">
        <v>256</v>
      </c>
      <c r="B56" s="5">
        <f t="shared" si="2"/>
        <v>0</v>
      </c>
      <c r="C56" s="18" t="s">
        <v>246</v>
      </c>
      <c r="D56" s="5">
        <v>2007</v>
      </c>
      <c r="E56" s="18" t="s">
        <v>181</v>
      </c>
      <c r="G56" s="5">
        <v>0</v>
      </c>
    </row>
    <row r="57" spans="1:7" s="5" customFormat="1" ht="16.2" customHeight="1" x14ac:dyDescent="0.3">
      <c r="A57" s="38" t="s">
        <v>256</v>
      </c>
      <c r="B57" s="5">
        <f t="shared" si="2"/>
        <v>0</v>
      </c>
      <c r="C57" s="18" t="s">
        <v>241</v>
      </c>
      <c r="D57" s="5">
        <v>2009</v>
      </c>
      <c r="E57" s="18" t="s">
        <v>117</v>
      </c>
      <c r="G57" s="5">
        <v>0</v>
      </c>
    </row>
    <row r="58" spans="1:7" s="5" customFormat="1" ht="16.2" customHeight="1" x14ac:dyDescent="0.3">
      <c r="C58" s="18"/>
      <c r="E58" s="18"/>
    </row>
    <row r="59" spans="1:7" s="5" customFormat="1" ht="16.2" customHeight="1" x14ac:dyDescent="0.3">
      <c r="C59" s="18"/>
      <c r="E59" s="18"/>
    </row>
    <row r="60" spans="1:7" s="5" customFormat="1" x14ac:dyDescent="0.3">
      <c r="C60" s="18"/>
      <c r="E60" s="18"/>
    </row>
    <row r="61" spans="1:7" s="5" customFormat="1" x14ac:dyDescent="0.3">
      <c r="C61" s="18"/>
      <c r="E61" s="18"/>
    </row>
  </sheetData>
  <autoFilter ref="A1:H30" xr:uid="{00000000-0001-0000-0000-000000000000}"/>
  <phoneticPr fontId="8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77734375" style="5" customWidth="1"/>
    <col min="2" max="2" width="10.77734375" style="5" customWidth="1"/>
    <col min="3" max="3" width="18.77734375" style="3" customWidth="1"/>
    <col min="4" max="4" width="8.77734375" style="5" customWidth="1"/>
    <col min="5" max="5" width="26.77734375" style="3" customWidth="1"/>
    <col min="6" max="8" width="10.77734375" style="5" customWidth="1"/>
    <col min="9" max="16384" width="8.88671875" style="3"/>
  </cols>
  <sheetData>
    <row r="1" spans="1:8" s="26" customFormat="1" ht="16.2" customHeight="1" x14ac:dyDescent="0.3">
      <c r="A1" s="24" t="s">
        <v>0</v>
      </c>
      <c r="B1" s="24" t="s">
        <v>78</v>
      </c>
      <c r="C1" s="24" t="s">
        <v>1</v>
      </c>
      <c r="D1" s="24" t="s">
        <v>2</v>
      </c>
      <c r="E1" s="24" t="s">
        <v>3</v>
      </c>
      <c r="F1" s="24" t="s">
        <v>77</v>
      </c>
      <c r="G1" s="24" t="s">
        <v>76</v>
      </c>
      <c r="H1" s="24" t="s">
        <v>126</v>
      </c>
    </row>
    <row r="2" spans="1:8" ht="16.2" customHeight="1" x14ac:dyDescent="0.3">
      <c r="A2" s="32" t="s">
        <v>144</v>
      </c>
      <c r="B2" s="20">
        <f t="shared" ref="B2:B26" si="0">SUM(F2,G2,H2)</f>
        <v>820</v>
      </c>
      <c r="C2" s="21" t="s">
        <v>11</v>
      </c>
      <c r="D2" s="20">
        <v>2007</v>
      </c>
      <c r="E2" s="21" t="s">
        <v>7</v>
      </c>
      <c r="F2" s="20">
        <v>720</v>
      </c>
      <c r="G2" s="20"/>
      <c r="H2" s="20">
        <v>100</v>
      </c>
    </row>
    <row r="3" spans="1:8" ht="16.2" customHeight="1" x14ac:dyDescent="0.3">
      <c r="A3" s="32" t="s">
        <v>145</v>
      </c>
      <c r="B3" s="20">
        <f t="shared" si="0"/>
        <v>707</v>
      </c>
      <c r="C3" s="21" t="s">
        <v>13</v>
      </c>
      <c r="D3" s="20">
        <v>2008</v>
      </c>
      <c r="E3" s="21" t="s">
        <v>4</v>
      </c>
      <c r="F3" s="20">
        <v>490</v>
      </c>
      <c r="G3" s="20">
        <v>157</v>
      </c>
      <c r="H3" s="20">
        <v>60</v>
      </c>
    </row>
    <row r="4" spans="1:8" ht="16.2" customHeight="1" x14ac:dyDescent="0.3">
      <c r="A4" s="32" t="s">
        <v>146</v>
      </c>
      <c r="B4" s="20">
        <f t="shared" si="0"/>
        <v>679</v>
      </c>
      <c r="C4" s="21" t="s">
        <v>20</v>
      </c>
      <c r="D4" s="20">
        <v>2009</v>
      </c>
      <c r="E4" s="21" t="s">
        <v>7</v>
      </c>
      <c r="F4" s="20">
        <v>530</v>
      </c>
      <c r="G4" s="20">
        <v>69</v>
      </c>
      <c r="H4" s="20">
        <v>80</v>
      </c>
    </row>
    <row r="5" spans="1:8" ht="16.2" customHeight="1" x14ac:dyDescent="0.3">
      <c r="A5" s="32" t="s">
        <v>147</v>
      </c>
      <c r="B5" s="20">
        <f t="shared" si="0"/>
        <v>634</v>
      </c>
      <c r="C5" s="21" t="s">
        <v>21</v>
      </c>
      <c r="D5" s="20">
        <v>2009</v>
      </c>
      <c r="E5" s="21" t="s">
        <v>7</v>
      </c>
      <c r="F5" s="20">
        <v>450</v>
      </c>
      <c r="G5" s="20">
        <v>124</v>
      </c>
      <c r="H5" s="20">
        <v>60</v>
      </c>
    </row>
    <row r="6" spans="1:8" ht="16.2" customHeight="1" x14ac:dyDescent="0.3">
      <c r="A6" s="38" t="s">
        <v>148</v>
      </c>
      <c r="B6" s="20">
        <f t="shared" si="0"/>
        <v>584</v>
      </c>
      <c r="C6" s="21" t="s">
        <v>22</v>
      </c>
      <c r="D6" s="20">
        <v>2009</v>
      </c>
      <c r="E6" s="21" t="s">
        <v>4</v>
      </c>
      <c r="F6" s="20">
        <v>460</v>
      </c>
      <c r="G6" s="20">
        <v>124</v>
      </c>
      <c r="H6" s="20"/>
    </row>
    <row r="7" spans="1:8" ht="16.2" customHeight="1" x14ac:dyDescent="0.3">
      <c r="A7" s="38" t="s">
        <v>149</v>
      </c>
      <c r="B7" s="20">
        <f t="shared" si="0"/>
        <v>560</v>
      </c>
      <c r="C7" s="21" t="s">
        <v>12</v>
      </c>
      <c r="D7" s="20">
        <v>2008</v>
      </c>
      <c r="E7" s="21" t="s">
        <v>4</v>
      </c>
      <c r="F7" s="20">
        <v>500</v>
      </c>
      <c r="G7" s="20"/>
      <c r="H7" s="20">
        <v>60</v>
      </c>
    </row>
    <row r="8" spans="1:8" ht="16.2" customHeight="1" x14ac:dyDescent="0.3">
      <c r="A8" s="38" t="s">
        <v>150</v>
      </c>
      <c r="B8" s="20">
        <f t="shared" si="0"/>
        <v>512</v>
      </c>
      <c r="C8" s="21" t="s">
        <v>33</v>
      </c>
      <c r="D8" s="20">
        <v>2011</v>
      </c>
      <c r="E8" s="21" t="s">
        <v>4</v>
      </c>
      <c r="F8" s="20">
        <v>330</v>
      </c>
      <c r="G8" s="20">
        <v>102</v>
      </c>
      <c r="H8" s="20">
        <v>80</v>
      </c>
    </row>
    <row r="9" spans="1:8" ht="16.2" customHeight="1" x14ac:dyDescent="0.3">
      <c r="A9" s="38" t="s">
        <v>164</v>
      </c>
      <c r="B9" s="20">
        <f t="shared" si="0"/>
        <v>475</v>
      </c>
      <c r="C9" s="35" t="s">
        <v>45</v>
      </c>
      <c r="D9" s="20">
        <v>2010</v>
      </c>
      <c r="E9" s="21" t="s">
        <v>4</v>
      </c>
      <c r="F9" s="20">
        <v>280</v>
      </c>
      <c r="G9" s="20">
        <v>135</v>
      </c>
      <c r="H9" s="20">
        <v>60</v>
      </c>
    </row>
    <row r="10" spans="1:8" ht="16.2" customHeight="1" x14ac:dyDescent="0.3">
      <c r="A10" s="38" t="s">
        <v>165</v>
      </c>
      <c r="B10" s="20">
        <f t="shared" si="0"/>
        <v>181</v>
      </c>
      <c r="C10" s="21" t="s">
        <v>31</v>
      </c>
      <c r="D10" s="20">
        <v>2011</v>
      </c>
      <c r="E10" s="21" t="s">
        <v>7</v>
      </c>
      <c r="F10" s="20"/>
      <c r="G10" s="20">
        <v>91</v>
      </c>
      <c r="H10" s="20">
        <v>90</v>
      </c>
    </row>
    <row r="11" spans="1:8" ht="16.2" customHeight="1" x14ac:dyDescent="0.3">
      <c r="A11" s="38" t="s">
        <v>151</v>
      </c>
      <c r="B11" s="20">
        <f t="shared" si="0"/>
        <v>172</v>
      </c>
      <c r="C11" s="21" t="s">
        <v>32</v>
      </c>
      <c r="D11" s="20">
        <v>2010</v>
      </c>
      <c r="E11" s="21" t="s">
        <v>6</v>
      </c>
      <c r="F11" s="20">
        <v>160</v>
      </c>
      <c r="G11" s="20">
        <v>12</v>
      </c>
      <c r="H11" s="20"/>
    </row>
    <row r="12" spans="1:8" ht="16.2" customHeight="1" x14ac:dyDescent="0.3">
      <c r="A12" s="38" t="s">
        <v>152</v>
      </c>
      <c r="B12" s="20">
        <f t="shared" si="0"/>
        <v>146</v>
      </c>
      <c r="C12" s="21" t="s">
        <v>142</v>
      </c>
      <c r="D12" s="20">
        <v>2012</v>
      </c>
      <c r="E12" s="21" t="s">
        <v>4</v>
      </c>
      <c r="F12" s="20"/>
      <c r="G12" s="20">
        <v>146</v>
      </c>
      <c r="H12" s="20"/>
    </row>
    <row r="13" spans="1:8" ht="16.2" customHeight="1" x14ac:dyDescent="0.3">
      <c r="A13" s="38" t="s">
        <v>153</v>
      </c>
      <c r="B13" s="20">
        <f t="shared" si="0"/>
        <v>58</v>
      </c>
      <c r="C13" s="21" t="s">
        <v>103</v>
      </c>
      <c r="D13" s="20">
        <v>2012</v>
      </c>
      <c r="E13" s="21" t="s">
        <v>4</v>
      </c>
      <c r="F13" s="20"/>
      <c r="G13" s="20">
        <v>58</v>
      </c>
      <c r="H13" s="20"/>
    </row>
    <row r="14" spans="1:8" ht="16.2" customHeight="1" x14ac:dyDescent="0.3">
      <c r="A14" s="38" t="s">
        <v>154</v>
      </c>
      <c r="B14" s="20">
        <f t="shared" si="0"/>
        <v>47</v>
      </c>
      <c r="C14" s="3" t="s">
        <v>46</v>
      </c>
      <c r="D14" s="5">
        <v>2014</v>
      </c>
      <c r="E14" s="3" t="s">
        <v>7</v>
      </c>
      <c r="G14" s="5">
        <v>47</v>
      </c>
    </row>
    <row r="15" spans="1:8" ht="16.2" customHeight="1" x14ac:dyDescent="0.3">
      <c r="A15" s="38" t="s">
        <v>155</v>
      </c>
      <c r="B15" s="20">
        <f t="shared" si="0"/>
        <v>36</v>
      </c>
      <c r="C15" s="3" t="s">
        <v>80</v>
      </c>
      <c r="D15" s="5">
        <v>2014</v>
      </c>
      <c r="E15" s="3" t="s">
        <v>7</v>
      </c>
      <c r="G15" s="5">
        <v>36</v>
      </c>
    </row>
    <row r="16" spans="1:8" ht="16.2" customHeight="1" x14ac:dyDescent="0.3">
      <c r="A16" s="38" t="s">
        <v>156</v>
      </c>
      <c r="B16" s="20">
        <f t="shared" si="0"/>
        <v>32</v>
      </c>
      <c r="C16" s="3" t="s">
        <v>104</v>
      </c>
      <c r="D16" s="5">
        <v>2010</v>
      </c>
      <c r="E16" s="3" t="s">
        <v>16</v>
      </c>
      <c r="G16" s="5">
        <v>32</v>
      </c>
    </row>
    <row r="17" spans="1:8" ht="16.2" customHeight="1" x14ac:dyDescent="0.3">
      <c r="A17" s="5" t="s">
        <v>157</v>
      </c>
      <c r="B17" s="5">
        <f t="shared" si="0"/>
        <v>28</v>
      </c>
      <c r="C17" s="3" t="s">
        <v>105</v>
      </c>
      <c r="D17" s="5">
        <v>2012</v>
      </c>
      <c r="E17" s="3" t="s">
        <v>90</v>
      </c>
      <c r="G17" s="5">
        <v>28</v>
      </c>
    </row>
    <row r="18" spans="1:8" ht="16.2" customHeight="1" x14ac:dyDescent="0.3">
      <c r="A18" s="38" t="s">
        <v>247</v>
      </c>
      <c r="B18" s="5">
        <f t="shared" si="0"/>
        <v>16</v>
      </c>
      <c r="C18" s="3" t="s">
        <v>82</v>
      </c>
      <c r="D18" s="5">
        <v>2013</v>
      </c>
      <c r="E18" s="3" t="s">
        <v>5</v>
      </c>
      <c r="G18" s="5">
        <v>16</v>
      </c>
    </row>
    <row r="19" spans="1:8" ht="16.2" customHeight="1" x14ac:dyDescent="0.3">
      <c r="A19" s="38" t="s">
        <v>247</v>
      </c>
      <c r="B19" s="20">
        <f t="shared" si="0"/>
        <v>16</v>
      </c>
      <c r="C19" s="21" t="s">
        <v>102</v>
      </c>
      <c r="D19" s="20">
        <v>2012</v>
      </c>
      <c r="E19" s="21" t="s">
        <v>90</v>
      </c>
      <c r="F19" s="20"/>
      <c r="G19" s="20">
        <v>16</v>
      </c>
      <c r="H19" s="20"/>
    </row>
    <row r="20" spans="1:8" ht="16.2" customHeight="1" x14ac:dyDescent="0.3">
      <c r="A20" s="38" t="s">
        <v>247</v>
      </c>
      <c r="B20" s="5">
        <f t="shared" si="0"/>
        <v>16</v>
      </c>
      <c r="C20" s="3" t="s">
        <v>257</v>
      </c>
      <c r="D20" s="5">
        <v>2012</v>
      </c>
      <c r="E20" s="3" t="s">
        <v>90</v>
      </c>
      <c r="G20" s="5">
        <v>16</v>
      </c>
    </row>
    <row r="21" spans="1:8" ht="16.2" customHeight="1" x14ac:dyDescent="0.3">
      <c r="A21" s="38" t="s">
        <v>259</v>
      </c>
      <c r="B21" s="5">
        <f t="shared" si="0"/>
        <v>12</v>
      </c>
      <c r="C21" s="3" t="s">
        <v>243</v>
      </c>
      <c r="D21" s="5">
        <v>2008</v>
      </c>
      <c r="E21" s="3" t="s">
        <v>223</v>
      </c>
      <c r="G21" s="5">
        <v>12</v>
      </c>
    </row>
    <row r="22" spans="1:8" x14ac:dyDescent="0.3">
      <c r="A22" s="38" t="s">
        <v>259</v>
      </c>
      <c r="B22" s="5">
        <f t="shared" si="0"/>
        <v>12</v>
      </c>
      <c r="C22" s="3" t="s">
        <v>101</v>
      </c>
      <c r="D22" s="5">
        <v>2014</v>
      </c>
      <c r="E22" s="3" t="s">
        <v>5</v>
      </c>
      <c r="G22" s="5">
        <v>12</v>
      </c>
    </row>
    <row r="23" spans="1:8" x14ac:dyDescent="0.3">
      <c r="A23" s="38" t="s">
        <v>259</v>
      </c>
      <c r="B23" s="25">
        <f t="shared" si="0"/>
        <v>12</v>
      </c>
      <c r="C23" s="3" t="s">
        <v>81</v>
      </c>
      <c r="D23" s="5">
        <v>2013</v>
      </c>
      <c r="E23" s="3" t="s">
        <v>5</v>
      </c>
      <c r="G23" s="5">
        <v>12</v>
      </c>
    </row>
    <row r="24" spans="1:8" x14ac:dyDescent="0.3">
      <c r="A24" s="38" t="s">
        <v>259</v>
      </c>
      <c r="B24" s="5">
        <f t="shared" si="0"/>
        <v>12</v>
      </c>
      <c r="C24" s="3" t="s">
        <v>92</v>
      </c>
      <c r="D24" s="5">
        <v>2013</v>
      </c>
      <c r="E24" s="3" t="s">
        <v>90</v>
      </c>
      <c r="G24" s="5">
        <v>12</v>
      </c>
    </row>
    <row r="25" spans="1:8" x14ac:dyDescent="0.3">
      <c r="A25" s="38" t="s">
        <v>259</v>
      </c>
      <c r="B25" s="5">
        <f t="shared" si="0"/>
        <v>12</v>
      </c>
      <c r="C25" s="3" t="s">
        <v>258</v>
      </c>
      <c r="D25" s="5">
        <v>2011</v>
      </c>
      <c r="E25" s="3" t="s">
        <v>86</v>
      </c>
      <c r="G25" s="5">
        <v>12</v>
      </c>
    </row>
    <row r="26" spans="1:8" x14ac:dyDescent="0.3">
      <c r="A26" s="38" t="s">
        <v>259</v>
      </c>
      <c r="B26" s="5">
        <f t="shared" si="0"/>
        <v>12</v>
      </c>
      <c r="C26" s="3" t="s">
        <v>207</v>
      </c>
      <c r="D26" s="5">
        <v>2013</v>
      </c>
      <c r="E26" s="3" t="s">
        <v>86</v>
      </c>
      <c r="G26" s="5">
        <v>12</v>
      </c>
    </row>
  </sheetData>
  <autoFilter ref="A1:H10" xr:uid="{00000000-0001-0000-0100-000000000000}"/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3"/>
  <sheetViews>
    <sheetView zoomScale="90" zoomScaleNormal="90" workbookViewId="0">
      <pane ySplit="1" topLeftCell="A2" activePane="bottomLeft" state="frozen"/>
      <selection pane="bottomLeft" activeCell="M10" sqref="M10"/>
    </sheetView>
  </sheetViews>
  <sheetFormatPr defaultRowHeight="14.4" x14ac:dyDescent="0.3"/>
  <cols>
    <col min="1" max="1" width="8.77734375" style="3" customWidth="1"/>
    <col min="2" max="2" width="10.77734375" style="5" customWidth="1"/>
    <col min="3" max="3" width="18.77734375" style="3" customWidth="1"/>
    <col min="4" max="4" width="8.77734375" style="5" customWidth="1"/>
    <col min="5" max="5" width="26.77734375" style="3" customWidth="1"/>
    <col min="6" max="8" width="10.77734375" style="5" customWidth="1"/>
    <col min="9" max="9" width="8.88671875" style="3"/>
    <col min="10" max="10" width="15.88671875" style="3" bestFit="1" customWidth="1"/>
    <col min="11" max="16384" width="8.88671875" style="3"/>
  </cols>
  <sheetData>
    <row r="1" spans="1:8" s="26" customFormat="1" ht="16.2" customHeight="1" x14ac:dyDescent="0.3">
      <c r="A1" s="23" t="s">
        <v>0</v>
      </c>
      <c r="B1" s="23" t="s">
        <v>78</v>
      </c>
      <c r="C1" s="23" t="s">
        <v>1</v>
      </c>
      <c r="D1" s="23" t="s">
        <v>2</v>
      </c>
      <c r="E1" s="23" t="s">
        <v>3</v>
      </c>
      <c r="F1" s="23" t="s">
        <v>77</v>
      </c>
      <c r="G1" s="23" t="s">
        <v>76</v>
      </c>
      <c r="H1" s="23" t="s">
        <v>126</v>
      </c>
    </row>
    <row r="2" spans="1:8" ht="16.2" customHeight="1" x14ac:dyDescent="0.3">
      <c r="A2" s="5" t="s">
        <v>144</v>
      </c>
      <c r="B2" s="20">
        <f>SUM(F2,G2,H2)</f>
        <v>860</v>
      </c>
      <c r="C2" s="18" t="s">
        <v>8</v>
      </c>
      <c r="D2" s="5">
        <v>2009</v>
      </c>
      <c r="E2" s="18" t="s">
        <v>7</v>
      </c>
      <c r="F2" s="20">
        <v>860</v>
      </c>
      <c r="G2" s="20"/>
      <c r="H2" s="20"/>
    </row>
    <row r="3" spans="1:8" ht="16.2" customHeight="1" x14ac:dyDescent="0.3">
      <c r="A3" s="5" t="s">
        <v>145</v>
      </c>
      <c r="B3" s="20">
        <f>SUM(F3,G3,H3)</f>
        <v>757</v>
      </c>
      <c r="C3" s="18" t="s">
        <v>87</v>
      </c>
      <c r="D3" s="5">
        <v>2010</v>
      </c>
      <c r="E3" s="18" t="s">
        <v>5</v>
      </c>
      <c r="F3" s="20">
        <v>500</v>
      </c>
      <c r="G3" s="20">
        <v>157</v>
      </c>
      <c r="H3" s="20">
        <v>100</v>
      </c>
    </row>
    <row r="4" spans="1:8" ht="16.2" customHeight="1" x14ac:dyDescent="0.3">
      <c r="A4" s="5" t="s">
        <v>146</v>
      </c>
      <c r="B4" s="20">
        <f>SUM(F4,G4,H4)</f>
        <v>630</v>
      </c>
      <c r="C4" s="18" t="s">
        <v>14</v>
      </c>
      <c r="D4" s="5">
        <v>2009</v>
      </c>
      <c r="E4" s="18" t="s">
        <v>7</v>
      </c>
      <c r="F4" s="20">
        <v>630</v>
      </c>
      <c r="G4" s="20"/>
      <c r="H4" s="20"/>
    </row>
    <row r="5" spans="1:8" ht="16.2" customHeight="1" x14ac:dyDescent="0.3">
      <c r="A5" s="5" t="s">
        <v>147</v>
      </c>
      <c r="B5" s="20">
        <f>SUM(F5,G5,H5)</f>
        <v>615</v>
      </c>
      <c r="C5" s="18" t="s">
        <v>24</v>
      </c>
      <c r="D5" s="5">
        <v>2009</v>
      </c>
      <c r="E5" s="18" t="s">
        <v>4</v>
      </c>
      <c r="F5" s="20">
        <v>420</v>
      </c>
      <c r="G5" s="20">
        <v>135</v>
      </c>
      <c r="H5" s="20">
        <v>60</v>
      </c>
    </row>
    <row r="6" spans="1:8" ht="16.2" customHeight="1" x14ac:dyDescent="0.3">
      <c r="A6" s="5" t="s">
        <v>148</v>
      </c>
      <c r="B6" s="20">
        <f>SUM(F6,G6,H6)</f>
        <v>506</v>
      </c>
      <c r="C6" s="18" t="s">
        <v>29</v>
      </c>
      <c r="D6" s="5">
        <v>2011</v>
      </c>
      <c r="E6" s="18" t="s">
        <v>5</v>
      </c>
      <c r="F6" s="20">
        <v>280</v>
      </c>
      <c r="G6" s="20">
        <v>146</v>
      </c>
      <c r="H6" s="20">
        <v>80</v>
      </c>
    </row>
    <row r="7" spans="1:8" ht="16.2" customHeight="1" x14ac:dyDescent="0.3">
      <c r="A7" s="5" t="s">
        <v>149</v>
      </c>
      <c r="B7" s="20">
        <f>SUM(F7,G7,H7)</f>
        <v>420</v>
      </c>
      <c r="C7" s="18" t="s">
        <v>30</v>
      </c>
      <c r="D7" s="5">
        <v>2010</v>
      </c>
      <c r="E7" s="18" t="s">
        <v>4</v>
      </c>
      <c r="F7" s="20">
        <v>280</v>
      </c>
      <c r="G7" s="20">
        <v>80</v>
      </c>
      <c r="H7" s="20">
        <v>60</v>
      </c>
    </row>
    <row r="8" spans="1:8" ht="16.2" customHeight="1" x14ac:dyDescent="0.3">
      <c r="A8" s="5" t="s">
        <v>150</v>
      </c>
      <c r="B8" s="20">
        <f>SUM(F8,G8,H8)</f>
        <v>390</v>
      </c>
      <c r="C8" s="18" t="s">
        <v>110</v>
      </c>
      <c r="D8" s="5">
        <v>2012</v>
      </c>
      <c r="E8" s="18" t="s">
        <v>7</v>
      </c>
      <c r="F8" s="20">
        <v>300</v>
      </c>
      <c r="G8" s="20"/>
      <c r="H8" s="20">
        <v>90</v>
      </c>
    </row>
    <row r="9" spans="1:8" ht="16.2" customHeight="1" x14ac:dyDescent="0.3">
      <c r="A9" s="5" t="s">
        <v>164</v>
      </c>
      <c r="B9" s="20">
        <f>SUM(F9,G9,H9)</f>
        <v>333</v>
      </c>
      <c r="C9" s="18" t="s">
        <v>25</v>
      </c>
      <c r="D9" s="5">
        <v>2012</v>
      </c>
      <c r="E9" s="18" t="s">
        <v>6</v>
      </c>
      <c r="F9" s="20">
        <v>160</v>
      </c>
      <c r="G9" s="20">
        <v>113</v>
      </c>
      <c r="H9" s="20">
        <v>60</v>
      </c>
    </row>
    <row r="10" spans="1:8" ht="16.2" customHeight="1" x14ac:dyDescent="0.3">
      <c r="A10" s="5" t="s">
        <v>152</v>
      </c>
      <c r="B10" s="20">
        <f>SUM(F10,G10,H10)</f>
        <v>306</v>
      </c>
      <c r="C10" s="18" t="s">
        <v>23</v>
      </c>
      <c r="D10" s="5">
        <v>2012</v>
      </c>
      <c r="E10" s="18" t="s">
        <v>5</v>
      </c>
      <c r="F10" s="20">
        <v>190</v>
      </c>
      <c r="G10" s="20">
        <v>36</v>
      </c>
      <c r="H10" s="20">
        <v>80</v>
      </c>
    </row>
    <row r="11" spans="1:8" ht="16.2" customHeight="1" x14ac:dyDescent="0.3">
      <c r="A11" s="5" t="s">
        <v>165</v>
      </c>
      <c r="B11" s="20">
        <f>SUM(F11,G11,H11)</f>
        <v>260</v>
      </c>
      <c r="C11" s="18" t="s">
        <v>15</v>
      </c>
      <c r="D11" s="5">
        <v>2009</v>
      </c>
      <c r="E11" s="18" t="s">
        <v>16</v>
      </c>
      <c r="F11" s="20">
        <v>260</v>
      </c>
      <c r="G11" s="20"/>
      <c r="H11" s="20"/>
    </row>
    <row r="12" spans="1:8" ht="16.2" customHeight="1" x14ac:dyDescent="0.3">
      <c r="A12" s="5" t="s">
        <v>151</v>
      </c>
      <c r="B12" s="20">
        <f>SUM(F12,G12,H12)</f>
        <v>250</v>
      </c>
      <c r="C12" s="18" t="s">
        <v>34</v>
      </c>
      <c r="D12" s="5">
        <v>2011</v>
      </c>
      <c r="E12" s="18" t="s">
        <v>7</v>
      </c>
      <c r="F12" s="20">
        <v>240</v>
      </c>
      <c r="G12" s="20">
        <v>10</v>
      </c>
      <c r="H12" s="20"/>
    </row>
    <row r="13" spans="1:8" ht="16.2" customHeight="1" x14ac:dyDescent="0.3">
      <c r="A13" s="5" t="s">
        <v>157</v>
      </c>
      <c r="B13" s="20">
        <f>SUM(F13,G13,H13)</f>
        <v>237</v>
      </c>
      <c r="C13" s="18" t="s">
        <v>35</v>
      </c>
      <c r="D13" s="5">
        <v>2011</v>
      </c>
      <c r="E13" s="18" t="s">
        <v>4</v>
      </c>
      <c r="F13" s="20">
        <v>130</v>
      </c>
      <c r="G13" s="20">
        <v>47</v>
      </c>
      <c r="H13" s="20">
        <v>60</v>
      </c>
    </row>
    <row r="14" spans="1:8" ht="16.2" customHeight="1" x14ac:dyDescent="0.3">
      <c r="A14" s="5" t="s">
        <v>153</v>
      </c>
      <c r="B14" s="20">
        <f>SUM(F14,G14,H14)</f>
        <v>196</v>
      </c>
      <c r="C14" s="18" t="s">
        <v>19</v>
      </c>
      <c r="D14" s="5">
        <v>2011</v>
      </c>
      <c r="E14" s="18" t="s">
        <v>90</v>
      </c>
      <c r="F14" s="20">
        <v>160</v>
      </c>
      <c r="G14" s="20">
        <v>36</v>
      </c>
      <c r="H14" s="20"/>
    </row>
    <row r="15" spans="1:8" ht="16.2" customHeight="1" x14ac:dyDescent="0.3">
      <c r="A15" s="5" t="s">
        <v>272</v>
      </c>
      <c r="B15" s="20">
        <f>SUM(F15,G15,H15)</f>
        <v>188</v>
      </c>
      <c r="C15" s="18" t="s">
        <v>28</v>
      </c>
      <c r="D15" s="5">
        <v>2011</v>
      </c>
      <c r="E15" s="18" t="s">
        <v>5</v>
      </c>
      <c r="F15" s="20">
        <v>160</v>
      </c>
      <c r="G15" s="20">
        <v>28</v>
      </c>
      <c r="H15" s="20"/>
    </row>
    <row r="16" spans="1:8" ht="16.2" customHeight="1" x14ac:dyDescent="0.3">
      <c r="A16" s="5" t="s">
        <v>272</v>
      </c>
      <c r="B16" s="20">
        <f>SUM(F16,G16,H16)</f>
        <v>188</v>
      </c>
      <c r="C16" s="18" t="s">
        <v>39</v>
      </c>
      <c r="D16" s="5">
        <v>2010</v>
      </c>
      <c r="E16" s="18" t="s">
        <v>6</v>
      </c>
      <c r="F16" s="20">
        <v>130</v>
      </c>
      <c r="G16" s="20">
        <v>58</v>
      </c>
      <c r="H16" s="20"/>
    </row>
    <row r="17" spans="1:8" ht="16.2" customHeight="1" x14ac:dyDescent="0.3">
      <c r="A17" s="5" t="s">
        <v>156</v>
      </c>
      <c r="B17" s="20">
        <f>SUM(F17,G17,H17)</f>
        <v>180</v>
      </c>
      <c r="C17" s="18" t="s">
        <v>141</v>
      </c>
      <c r="D17" s="5">
        <v>2009</v>
      </c>
      <c r="E17" s="18" t="s">
        <v>4</v>
      </c>
      <c r="F17" s="20">
        <v>160</v>
      </c>
      <c r="G17" s="20">
        <v>20</v>
      </c>
      <c r="H17" s="20"/>
    </row>
    <row r="18" spans="1:8" ht="16.2" customHeight="1" x14ac:dyDescent="0.3">
      <c r="A18" s="5" t="s">
        <v>158</v>
      </c>
      <c r="B18" s="20">
        <f>SUM(F18,G18,H18)</f>
        <v>160</v>
      </c>
      <c r="C18" s="18" t="s">
        <v>18</v>
      </c>
      <c r="D18" s="5">
        <v>2009</v>
      </c>
      <c r="E18" s="18" t="s">
        <v>16</v>
      </c>
      <c r="F18" s="20">
        <v>160</v>
      </c>
      <c r="G18" s="20"/>
      <c r="H18" s="20"/>
    </row>
    <row r="19" spans="1:8" ht="16.2" customHeight="1" x14ac:dyDescent="0.3">
      <c r="A19" s="5" t="s">
        <v>269</v>
      </c>
      <c r="B19" s="20">
        <f>SUM(F19,G19,H19)</f>
        <v>112</v>
      </c>
      <c r="C19" s="18" t="s">
        <v>47</v>
      </c>
      <c r="D19" s="5">
        <v>2012</v>
      </c>
      <c r="E19" s="18" t="s">
        <v>4</v>
      </c>
      <c r="F19" s="20">
        <v>100</v>
      </c>
      <c r="G19" s="20">
        <v>12</v>
      </c>
      <c r="H19" s="20"/>
    </row>
    <row r="20" spans="1:8" ht="16.2" customHeight="1" x14ac:dyDescent="0.3">
      <c r="A20" s="5" t="s">
        <v>269</v>
      </c>
      <c r="B20" s="20">
        <f>SUM(F20,G20,H20)</f>
        <v>112</v>
      </c>
      <c r="C20" s="18" t="s">
        <v>36</v>
      </c>
      <c r="D20" s="5">
        <v>2011</v>
      </c>
      <c r="E20" s="18" t="s">
        <v>4</v>
      </c>
      <c r="F20" s="20">
        <v>100</v>
      </c>
      <c r="G20" s="20">
        <v>12</v>
      </c>
      <c r="H20" s="20"/>
    </row>
    <row r="21" spans="1:8" ht="16.2" customHeight="1" x14ac:dyDescent="0.3">
      <c r="A21" s="5" t="s">
        <v>161</v>
      </c>
      <c r="B21" s="20">
        <f>SUM(F21,G21,H21)</f>
        <v>82</v>
      </c>
      <c r="C21" s="18" t="s">
        <v>27</v>
      </c>
      <c r="D21" s="5">
        <v>2010</v>
      </c>
      <c r="E21" s="18" t="s">
        <v>4</v>
      </c>
      <c r="F21" s="20">
        <v>70</v>
      </c>
      <c r="G21" s="20">
        <v>12</v>
      </c>
      <c r="H21" s="20"/>
    </row>
    <row r="22" spans="1:8" ht="16.2" customHeight="1" x14ac:dyDescent="0.3">
      <c r="A22" s="5" t="s">
        <v>143</v>
      </c>
      <c r="B22" s="20">
        <f>SUM(F22,G22,H22)</f>
        <v>78</v>
      </c>
      <c r="C22" s="18" t="s">
        <v>26</v>
      </c>
      <c r="D22" s="5">
        <v>2010</v>
      </c>
      <c r="E22" s="18" t="s">
        <v>5</v>
      </c>
      <c r="F22" s="20">
        <v>70</v>
      </c>
      <c r="G22" s="20">
        <v>8</v>
      </c>
      <c r="H22" s="20"/>
    </row>
    <row r="23" spans="1:8" ht="16.2" customHeight="1" x14ac:dyDescent="0.3">
      <c r="A23" s="5" t="s">
        <v>237</v>
      </c>
      <c r="B23" s="20">
        <f>SUM(F23,G23,H23)</f>
        <v>70</v>
      </c>
      <c r="C23" s="18" t="s">
        <v>40</v>
      </c>
      <c r="D23" s="5">
        <v>2010</v>
      </c>
      <c r="E23" s="18" t="s">
        <v>16</v>
      </c>
      <c r="F23" s="20">
        <v>70</v>
      </c>
      <c r="G23" s="20"/>
      <c r="H23" s="20"/>
    </row>
    <row r="24" spans="1:8" ht="16.2" customHeight="1" x14ac:dyDescent="0.3">
      <c r="A24" s="5" t="s">
        <v>166</v>
      </c>
      <c r="B24" s="20">
        <f>SUM(F24,G24,H24)</f>
        <v>20</v>
      </c>
      <c r="C24" s="18" t="s">
        <v>41</v>
      </c>
      <c r="D24" s="5">
        <v>2010</v>
      </c>
      <c r="E24" s="18" t="s">
        <v>7</v>
      </c>
      <c r="F24" s="20">
        <v>10</v>
      </c>
      <c r="G24" s="20">
        <v>10</v>
      </c>
      <c r="H24" s="20"/>
    </row>
    <row r="25" spans="1:8" ht="16.2" customHeight="1" x14ac:dyDescent="0.3">
      <c r="A25" s="5" t="s">
        <v>273</v>
      </c>
      <c r="B25" s="20">
        <f>SUM(F25,G25,H25)</f>
        <v>14</v>
      </c>
      <c r="C25" s="18" t="s">
        <v>17</v>
      </c>
      <c r="D25" s="5">
        <v>2009</v>
      </c>
      <c r="E25" s="18" t="s">
        <v>90</v>
      </c>
      <c r="F25" s="20">
        <v>10</v>
      </c>
      <c r="G25" s="20">
        <v>4</v>
      </c>
      <c r="H25" s="20"/>
    </row>
    <row r="26" spans="1:8" ht="16.2" customHeight="1" x14ac:dyDescent="0.3">
      <c r="A26" s="5" t="s">
        <v>273</v>
      </c>
      <c r="B26" s="20">
        <f>SUM(F26,G26,H26)</f>
        <v>14</v>
      </c>
      <c r="C26" s="18" t="s">
        <v>98</v>
      </c>
      <c r="D26" s="5">
        <v>2010</v>
      </c>
      <c r="E26" s="18" t="s">
        <v>4</v>
      </c>
      <c r="F26" s="20">
        <v>10</v>
      </c>
      <c r="G26" s="20">
        <v>4</v>
      </c>
      <c r="H26" s="20"/>
    </row>
    <row r="27" spans="1:8" ht="16.2" customHeight="1" x14ac:dyDescent="0.3">
      <c r="A27" s="5" t="s">
        <v>251</v>
      </c>
      <c r="B27" s="20">
        <f>SUM(F27,G27,H27)</f>
        <v>12</v>
      </c>
      <c r="C27" s="18" t="s">
        <v>122</v>
      </c>
      <c r="D27" s="5">
        <v>2011</v>
      </c>
      <c r="E27" s="18" t="s">
        <v>178</v>
      </c>
      <c r="F27" s="20"/>
      <c r="G27" s="20">
        <v>12</v>
      </c>
      <c r="H27" s="20"/>
    </row>
    <row r="28" spans="1:8" ht="16.2" customHeight="1" x14ac:dyDescent="0.3">
      <c r="A28" s="5" t="s">
        <v>251</v>
      </c>
      <c r="B28" s="20">
        <f>SUM(F28,G28,H28)</f>
        <v>12</v>
      </c>
      <c r="C28" s="18" t="s">
        <v>125</v>
      </c>
      <c r="D28" s="5">
        <v>2009</v>
      </c>
      <c r="E28" s="18" t="s">
        <v>16</v>
      </c>
      <c r="F28" s="20"/>
      <c r="G28" s="20">
        <v>12</v>
      </c>
      <c r="H28" s="20"/>
    </row>
    <row r="29" spans="1:8" ht="16.2" customHeight="1" x14ac:dyDescent="0.3">
      <c r="A29" s="5" t="s">
        <v>171</v>
      </c>
      <c r="B29" s="20">
        <f>SUM(F29,G29,H29)</f>
        <v>10</v>
      </c>
      <c r="C29" s="18" t="s">
        <v>43</v>
      </c>
      <c r="D29" s="5">
        <v>2010</v>
      </c>
      <c r="E29" s="18" t="s">
        <v>5</v>
      </c>
      <c r="F29" s="20"/>
      <c r="G29" s="20">
        <v>10</v>
      </c>
      <c r="H29" s="20"/>
    </row>
    <row r="30" spans="1:8" ht="16.2" customHeight="1" x14ac:dyDescent="0.3">
      <c r="A30" s="5" t="s">
        <v>274</v>
      </c>
      <c r="B30" s="20">
        <f>SUM(F30,G30,H30)</f>
        <v>8</v>
      </c>
      <c r="C30" s="18" t="s">
        <v>37</v>
      </c>
      <c r="D30" s="5">
        <v>2011</v>
      </c>
      <c r="E30" s="18" t="s">
        <v>5</v>
      </c>
      <c r="F30" s="20"/>
      <c r="G30" s="20">
        <v>8</v>
      </c>
      <c r="H30" s="20"/>
    </row>
    <row r="31" spans="1:8" ht="16.2" customHeight="1" x14ac:dyDescent="0.3">
      <c r="A31" s="5" t="s">
        <v>274</v>
      </c>
      <c r="B31" s="20">
        <f>SUM(F31,G31,H31)</f>
        <v>8</v>
      </c>
      <c r="C31" s="3" t="s">
        <v>107</v>
      </c>
      <c r="D31" s="5">
        <v>2012</v>
      </c>
      <c r="E31" s="3" t="s">
        <v>4</v>
      </c>
      <c r="G31" s="5">
        <v>8</v>
      </c>
    </row>
    <row r="32" spans="1:8" ht="16.2" customHeight="1" x14ac:dyDescent="0.3">
      <c r="A32" s="5" t="s">
        <v>274</v>
      </c>
      <c r="B32" s="20">
        <f>SUM(F32,G32,H32)</f>
        <v>8</v>
      </c>
      <c r="C32" s="18" t="s">
        <v>97</v>
      </c>
      <c r="D32" s="5">
        <v>2012</v>
      </c>
      <c r="E32" s="18" t="s">
        <v>178</v>
      </c>
      <c r="F32" s="20"/>
      <c r="G32" s="20">
        <v>8</v>
      </c>
      <c r="H32" s="20"/>
    </row>
    <row r="33" spans="1:8" ht="16.2" customHeight="1" x14ac:dyDescent="0.3">
      <c r="A33" s="5" t="s">
        <v>274</v>
      </c>
      <c r="B33" s="20">
        <f>SUM(F33,G33,H33)</f>
        <v>8</v>
      </c>
      <c r="C33" s="18" t="s">
        <v>137</v>
      </c>
      <c r="D33" s="5">
        <v>2009</v>
      </c>
      <c r="E33" s="18" t="s">
        <v>5</v>
      </c>
      <c r="F33" s="20"/>
      <c r="G33" s="20">
        <v>8</v>
      </c>
      <c r="H33" s="20"/>
    </row>
    <row r="34" spans="1:8" ht="16.2" customHeight="1" x14ac:dyDescent="0.3">
      <c r="A34" s="5" t="s">
        <v>274</v>
      </c>
      <c r="B34" s="20">
        <f>SUM(F34,G34,H34)</f>
        <v>8</v>
      </c>
      <c r="C34" s="18" t="s">
        <v>139</v>
      </c>
      <c r="D34" s="5">
        <v>2010</v>
      </c>
      <c r="E34" s="18" t="s">
        <v>6</v>
      </c>
      <c r="F34" s="20"/>
      <c r="G34" s="20">
        <v>8</v>
      </c>
      <c r="H34" s="20"/>
    </row>
    <row r="35" spans="1:8" ht="16.2" customHeight="1" x14ac:dyDescent="0.3">
      <c r="A35" s="5" t="s">
        <v>274</v>
      </c>
      <c r="B35" s="20">
        <f>SUM(F35,G35,H35)</f>
        <v>8</v>
      </c>
      <c r="C35" s="18" t="s">
        <v>140</v>
      </c>
      <c r="D35" s="5">
        <v>2009</v>
      </c>
      <c r="E35" s="18" t="s">
        <v>177</v>
      </c>
      <c r="F35" s="20"/>
      <c r="G35" s="20">
        <v>8</v>
      </c>
      <c r="H35" s="20"/>
    </row>
    <row r="36" spans="1:8" ht="16.2" customHeight="1" x14ac:dyDescent="0.3">
      <c r="A36" s="5" t="s">
        <v>274</v>
      </c>
      <c r="B36" s="5">
        <f>SUM(F36,G36,H36)</f>
        <v>8</v>
      </c>
      <c r="C36" s="3" t="s">
        <v>120</v>
      </c>
      <c r="D36" s="5">
        <v>2010</v>
      </c>
      <c r="E36" s="3" t="s">
        <v>181</v>
      </c>
      <c r="G36" s="5">
        <v>8</v>
      </c>
    </row>
    <row r="37" spans="1:8" ht="16.2" customHeight="1" x14ac:dyDescent="0.3">
      <c r="A37" s="5" t="s">
        <v>274</v>
      </c>
      <c r="B37" s="5">
        <f>SUM(F37,G37,H37)</f>
        <v>8</v>
      </c>
      <c r="C37" s="3" t="s">
        <v>222</v>
      </c>
      <c r="D37" s="5">
        <v>2011</v>
      </c>
      <c r="E37" s="3" t="s">
        <v>223</v>
      </c>
      <c r="G37" s="5">
        <v>8</v>
      </c>
    </row>
    <row r="38" spans="1:8" ht="16.2" customHeight="1" x14ac:dyDescent="0.3">
      <c r="A38" s="5" t="s">
        <v>274</v>
      </c>
      <c r="B38" s="5">
        <f>SUM(F38,G38,H38)</f>
        <v>8</v>
      </c>
      <c r="C38" s="3" t="s">
        <v>96</v>
      </c>
      <c r="D38" s="5">
        <v>2012</v>
      </c>
      <c r="E38" s="3" t="s">
        <v>38</v>
      </c>
      <c r="G38" s="5">
        <v>8</v>
      </c>
    </row>
    <row r="39" spans="1:8" ht="16.2" customHeight="1" x14ac:dyDescent="0.3">
      <c r="A39" s="5" t="s">
        <v>274</v>
      </c>
      <c r="B39" s="5">
        <f>SUM(F39,G39,H39)</f>
        <v>8</v>
      </c>
      <c r="C39" s="3" t="s">
        <v>134</v>
      </c>
      <c r="D39" s="5">
        <v>2012</v>
      </c>
      <c r="E39" s="3" t="s">
        <v>117</v>
      </c>
      <c r="G39" s="5">
        <v>8</v>
      </c>
    </row>
    <row r="40" spans="1:8" ht="16.2" customHeight="1" x14ac:dyDescent="0.3">
      <c r="A40" s="5" t="s">
        <v>275</v>
      </c>
      <c r="B40" s="20">
        <f>SUM(F40,G40,H40)</f>
        <v>6</v>
      </c>
      <c r="C40" s="18" t="s">
        <v>89</v>
      </c>
      <c r="D40" s="5">
        <v>2009</v>
      </c>
      <c r="E40" s="18" t="s">
        <v>177</v>
      </c>
      <c r="F40" s="20"/>
      <c r="G40" s="20">
        <v>6</v>
      </c>
      <c r="H40" s="20"/>
    </row>
    <row r="41" spans="1:8" ht="16.2" customHeight="1" x14ac:dyDescent="0.3">
      <c r="A41" s="5" t="s">
        <v>275</v>
      </c>
      <c r="B41" s="5">
        <f>SUM(F41,G41,H41)</f>
        <v>6</v>
      </c>
      <c r="C41" s="3" t="s">
        <v>121</v>
      </c>
      <c r="D41" s="5">
        <v>2011</v>
      </c>
      <c r="E41" s="3" t="s">
        <v>16</v>
      </c>
      <c r="G41" s="5">
        <v>6</v>
      </c>
    </row>
    <row r="42" spans="1:8" ht="16.2" customHeight="1" x14ac:dyDescent="0.3">
      <c r="A42" s="5" t="s">
        <v>275</v>
      </c>
      <c r="B42" s="5">
        <f>SUM(F42,G42,H42)</f>
        <v>6</v>
      </c>
      <c r="C42" s="3" t="s">
        <v>238</v>
      </c>
      <c r="D42" s="5">
        <v>2010</v>
      </c>
      <c r="E42" s="3" t="s">
        <v>177</v>
      </c>
      <c r="G42" s="5">
        <v>6</v>
      </c>
    </row>
    <row r="43" spans="1:8" ht="16.2" customHeight="1" x14ac:dyDescent="0.3">
      <c r="A43" s="5" t="s">
        <v>275</v>
      </c>
      <c r="B43" s="5">
        <f>SUM(F43,G43,H43)</f>
        <v>6</v>
      </c>
      <c r="C43" s="3" t="s">
        <v>239</v>
      </c>
      <c r="D43" s="5">
        <v>2010</v>
      </c>
      <c r="E43" s="3" t="s">
        <v>177</v>
      </c>
      <c r="G43" s="5">
        <v>6</v>
      </c>
    </row>
    <row r="44" spans="1:8" ht="16.2" customHeight="1" x14ac:dyDescent="0.3">
      <c r="A44" s="5" t="s">
        <v>275</v>
      </c>
      <c r="B44" s="5">
        <f>SUM(F44,G44,H44)</f>
        <v>6</v>
      </c>
      <c r="C44" s="3" t="s">
        <v>136</v>
      </c>
      <c r="D44" s="5">
        <v>2012</v>
      </c>
      <c r="E44" s="3" t="s">
        <v>177</v>
      </c>
      <c r="G44" s="5">
        <v>6</v>
      </c>
    </row>
    <row r="45" spans="1:8" ht="16.2" customHeight="1" x14ac:dyDescent="0.3">
      <c r="A45" s="5" t="s">
        <v>275</v>
      </c>
      <c r="B45" s="5">
        <f>SUM(F45,G45,H45)</f>
        <v>6</v>
      </c>
      <c r="C45" s="3" t="s">
        <v>240</v>
      </c>
      <c r="D45" s="5">
        <v>2010</v>
      </c>
      <c r="E45" s="3" t="s">
        <v>177</v>
      </c>
      <c r="G45" s="5">
        <v>6</v>
      </c>
    </row>
    <row r="46" spans="1:8" ht="16.2" customHeight="1" x14ac:dyDescent="0.3">
      <c r="A46" s="5" t="s">
        <v>275</v>
      </c>
      <c r="B46" s="5">
        <f>SUM(F46,G46,H46)</f>
        <v>6</v>
      </c>
      <c r="C46" s="3" t="s">
        <v>241</v>
      </c>
      <c r="D46" s="5">
        <v>2009</v>
      </c>
      <c r="E46" s="3" t="s">
        <v>117</v>
      </c>
      <c r="G46" s="5">
        <v>6</v>
      </c>
    </row>
    <row r="47" spans="1:8" ht="16.2" customHeight="1" x14ac:dyDescent="0.3">
      <c r="A47" s="5" t="s">
        <v>276</v>
      </c>
      <c r="B47" s="20">
        <f>SUM(F47,G47,H47)</f>
        <v>4</v>
      </c>
      <c r="C47" s="18" t="s">
        <v>106</v>
      </c>
      <c r="D47" s="5">
        <v>2010</v>
      </c>
      <c r="E47" s="18" t="s">
        <v>90</v>
      </c>
      <c r="F47" s="20"/>
      <c r="G47" s="20">
        <v>4</v>
      </c>
      <c r="H47" s="20"/>
    </row>
    <row r="48" spans="1:8" ht="16.2" customHeight="1" x14ac:dyDescent="0.3">
      <c r="A48" s="5" t="s">
        <v>276</v>
      </c>
      <c r="B48" s="20">
        <f>SUM(F48,G48,H48)</f>
        <v>4</v>
      </c>
      <c r="C48" s="3" t="s">
        <v>83</v>
      </c>
      <c r="D48" s="5">
        <v>2014</v>
      </c>
      <c r="E48" s="3" t="s">
        <v>7</v>
      </c>
      <c r="G48" s="5">
        <v>4</v>
      </c>
    </row>
    <row r="49" spans="1:7" ht="16.2" customHeight="1" x14ac:dyDescent="0.3">
      <c r="A49" s="5" t="s">
        <v>277</v>
      </c>
      <c r="B49" s="5">
        <f>SUM(F49,G49,H49)</f>
        <v>2</v>
      </c>
      <c r="C49" s="3" t="s">
        <v>118</v>
      </c>
      <c r="D49" s="5">
        <v>2012</v>
      </c>
      <c r="E49" s="3" t="s">
        <v>5</v>
      </c>
      <c r="G49" s="5">
        <v>2</v>
      </c>
    </row>
    <row r="50" spans="1:7" ht="16.2" customHeight="1" x14ac:dyDescent="0.3">
      <c r="A50" s="5" t="s">
        <v>277</v>
      </c>
      <c r="B50" s="5">
        <f>SUM(F50,G50,H50)</f>
        <v>2</v>
      </c>
      <c r="C50" s="3" t="s">
        <v>135</v>
      </c>
      <c r="D50" s="5">
        <v>2011</v>
      </c>
      <c r="E50" s="3" t="s">
        <v>38</v>
      </c>
      <c r="G50" s="5">
        <v>2</v>
      </c>
    </row>
    <row r="51" spans="1:7" ht="16.2" customHeight="1" x14ac:dyDescent="0.3">
      <c r="A51" s="5" t="s">
        <v>277</v>
      </c>
      <c r="B51" s="5">
        <f>SUM(F51,G51,H51)</f>
        <v>2</v>
      </c>
      <c r="C51" s="3" t="s">
        <v>212</v>
      </c>
      <c r="D51" s="5">
        <v>2013</v>
      </c>
      <c r="E51" s="3" t="s">
        <v>86</v>
      </c>
      <c r="G51" s="5">
        <v>2</v>
      </c>
    </row>
    <row r="52" spans="1:7" ht="16.2" customHeight="1" x14ac:dyDescent="0.3"/>
    <row r="53" spans="1:7" ht="16.2" customHeight="1" x14ac:dyDescent="0.3"/>
    <row r="54" spans="1:7" ht="16.2" customHeight="1" x14ac:dyDescent="0.3"/>
    <row r="55" spans="1:7" ht="16.2" customHeight="1" x14ac:dyDescent="0.3"/>
    <row r="56" spans="1:7" ht="16.2" customHeight="1" x14ac:dyDescent="0.3"/>
    <row r="57" spans="1:7" ht="16.2" customHeight="1" x14ac:dyDescent="0.3"/>
    <row r="58" spans="1:7" ht="16.2" customHeight="1" x14ac:dyDescent="0.3"/>
    <row r="59" spans="1:7" ht="16.2" customHeight="1" x14ac:dyDescent="0.3"/>
    <row r="60" spans="1:7" ht="16.2" customHeight="1" x14ac:dyDescent="0.3"/>
    <row r="61" spans="1:7" ht="16.2" customHeight="1" x14ac:dyDescent="0.3"/>
    <row r="62" spans="1:7" ht="16.2" customHeight="1" x14ac:dyDescent="0.3"/>
    <row r="63" spans="1:7" ht="16.2" customHeight="1" x14ac:dyDescent="0.3"/>
    <row r="64" spans="1:7" ht="16.2" customHeight="1" x14ac:dyDescent="0.3"/>
    <row r="65" ht="16.2" customHeight="1" x14ac:dyDescent="0.3"/>
    <row r="66" ht="16.2" customHeight="1" x14ac:dyDescent="0.3"/>
    <row r="67" ht="16.2" customHeight="1" x14ac:dyDescent="0.3"/>
    <row r="68" ht="16.2" customHeight="1" x14ac:dyDescent="0.3"/>
    <row r="69" ht="16.2" customHeight="1" x14ac:dyDescent="0.3"/>
    <row r="70" ht="16.2" customHeight="1" x14ac:dyDescent="0.3"/>
    <row r="71" ht="16.2" customHeight="1" x14ac:dyDescent="0.3"/>
    <row r="72" ht="16.2" customHeight="1" x14ac:dyDescent="0.3"/>
    <row r="73" ht="16.2" customHeight="1" x14ac:dyDescent="0.3"/>
    <row r="74" ht="16.2" customHeight="1" x14ac:dyDescent="0.3"/>
    <row r="75" ht="16.2" customHeight="1" x14ac:dyDescent="0.3"/>
    <row r="76" ht="16.2" customHeight="1" x14ac:dyDescent="0.3"/>
    <row r="77" ht="16.2" customHeight="1" x14ac:dyDescent="0.3"/>
    <row r="78" ht="16.2" customHeight="1" x14ac:dyDescent="0.3"/>
    <row r="79" ht="16.2" customHeight="1" x14ac:dyDescent="0.3"/>
    <row r="80" ht="16.2" customHeight="1" x14ac:dyDescent="0.3"/>
    <row r="81" ht="16.2" customHeight="1" x14ac:dyDescent="0.3"/>
    <row r="82" ht="16.2" customHeight="1" x14ac:dyDescent="0.3"/>
    <row r="83" ht="16.2" customHeight="1" x14ac:dyDescent="0.3"/>
    <row r="84" ht="16.2" customHeight="1" x14ac:dyDescent="0.3"/>
    <row r="85" ht="16.2" customHeight="1" x14ac:dyDescent="0.3"/>
    <row r="86" ht="16.2" customHeight="1" x14ac:dyDescent="0.3"/>
    <row r="87" ht="16.2" customHeight="1" x14ac:dyDescent="0.3"/>
    <row r="88" ht="16.2" customHeight="1" x14ac:dyDescent="0.3"/>
    <row r="89" ht="16.2" customHeight="1" x14ac:dyDescent="0.3"/>
    <row r="90" ht="16.2" customHeight="1" x14ac:dyDescent="0.3"/>
    <row r="91" ht="16.2" customHeight="1" x14ac:dyDescent="0.3"/>
    <row r="92" ht="16.2" customHeight="1" x14ac:dyDescent="0.3"/>
    <row r="93" ht="16.2" customHeight="1" x14ac:dyDescent="0.3"/>
    <row r="94" ht="16.2" customHeight="1" x14ac:dyDescent="0.3"/>
    <row r="95" ht="16.2" customHeight="1" x14ac:dyDescent="0.3"/>
    <row r="96" ht="16.2" customHeight="1" x14ac:dyDescent="0.3"/>
    <row r="97" ht="16.2" customHeight="1" x14ac:dyDescent="0.3"/>
    <row r="98" ht="16.2" customHeight="1" x14ac:dyDescent="0.3"/>
    <row r="99" ht="16.2" customHeight="1" x14ac:dyDescent="0.3"/>
    <row r="100" ht="16.2" customHeight="1" x14ac:dyDescent="0.3"/>
    <row r="101" ht="16.2" customHeight="1" x14ac:dyDescent="0.3"/>
    <row r="102" ht="16.2" customHeight="1" x14ac:dyDescent="0.3"/>
    <row r="103" ht="16.2" customHeight="1" x14ac:dyDescent="0.3"/>
    <row r="104" ht="16.2" customHeight="1" x14ac:dyDescent="0.3"/>
    <row r="105" ht="16.2" customHeight="1" x14ac:dyDescent="0.3"/>
    <row r="106" ht="16.2" customHeight="1" x14ac:dyDescent="0.3"/>
    <row r="107" ht="16.2" customHeight="1" x14ac:dyDescent="0.3"/>
    <row r="108" ht="16.2" customHeight="1" x14ac:dyDescent="0.3"/>
    <row r="109" ht="16.2" customHeight="1" x14ac:dyDescent="0.3"/>
    <row r="110" ht="16.2" customHeight="1" x14ac:dyDescent="0.3"/>
    <row r="111" ht="16.2" customHeight="1" x14ac:dyDescent="0.3"/>
    <row r="112" ht="16.2" customHeight="1" x14ac:dyDescent="0.3"/>
    <row r="113" ht="16.2" customHeight="1" x14ac:dyDescent="0.3"/>
    <row r="114" ht="16.2" customHeight="1" x14ac:dyDescent="0.3"/>
    <row r="115" ht="16.2" customHeight="1" x14ac:dyDescent="0.3"/>
    <row r="116" ht="16.2" customHeight="1" x14ac:dyDescent="0.3"/>
    <row r="117" ht="16.2" customHeight="1" x14ac:dyDescent="0.3"/>
    <row r="118" ht="16.2" customHeight="1" x14ac:dyDescent="0.3"/>
    <row r="119" ht="16.2" customHeight="1" x14ac:dyDescent="0.3"/>
    <row r="120" ht="16.2" customHeight="1" x14ac:dyDescent="0.3"/>
    <row r="121" ht="16.2" customHeight="1" x14ac:dyDescent="0.3"/>
    <row r="122" ht="16.2" customHeight="1" x14ac:dyDescent="0.3"/>
    <row r="123" ht="16.2" customHeight="1" x14ac:dyDescent="0.3"/>
    <row r="124" ht="16.2" customHeight="1" x14ac:dyDescent="0.3"/>
    <row r="125" ht="16.2" customHeight="1" x14ac:dyDescent="0.3"/>
    <row r="126" ht="16.2" customHeight="1" x14ac:dyDescent="0.3"/>
    <row r="127" ht="16.2" customHeight="1" x14ac:dyDescent="0.3"/>
    <row r="128" ht="16.2" customHeight="1" x14ac:dyDescent="0.3"/>
    <row r="129" ht="16.2" customHeight="1" x14ac:dyDescent="0.3"/>
    <row r="130" ht="16.2" customHeight="1" x14ac:dyDescent="0.3"/>
    <row r="131" ht="16.2" customHeight="1" x14ac:dyDescent="0.3"/>
    <row r="132" ht="16.2" customHeight="1" x14ac:dyDescent="0.3"/>
    <row r="133" ht="16.2" customHeight="1" x14ac:dyDescent="0.3"/>
    <row r="134" ht="16.2" customHeight="1" x14ac:dyDescent="0.3"/>
    <row r="135" ht="16.2" customHeight="1" x14ac:dyDescent="0.3"/>
    <row r="136" ht="16.2" customHeight="1" x14ac:dyDescent="0.3"/>
    <row r="137" ht="16.2" customHeight="1" x14ac:dyDescent="0.3"/>
    <row r="138" ht="16.2" customHeight="1" x14ac:dyDescent="0.3"/>
    <row r="139" ht="16.2" customHeight="1" x14ac:dyDescent="0.3"/>
    <row r="140" ht="16.2" customHeight="1" x14ac:dyDescent="0.3"/>
    <row r="141" ht="16.2" customHeight="1" x14ac:dyDescent="0.3"/>
    <row r="142" ht="16.2" customHeight="1" x14ac:dyDescent="0.3"/>
    <row r="143" ht="16.2" customHeight="1" x14ac:dyDescent="0.3"/>
    <row r="144" ht="16.2" customHeight="1" x14ac:dyDescent="0.3"/>
    <row r="145" ht="16.2" customHeight="1" x14ac:dyDescent="0.3"/>
    <row r="146" ht="16.2" customHeight="1" x14ac:dyDescent="0.3"/>
    <row r="147" ht="16.2" customHeight="1" x14ac:dyDescent="0.3"/>
    <row r="148" ht="16.2" customHeight="1" x14ac:dyDescent="0.3"/>
    <row r="149" ht="16.2" customHeight="1" x14ac:dyDescent="0.3"/>
    <row r="150" ht="16.2" customHeight="1" x14ac:dyDescent="0.3"/>
    <row r="151" ht="16.2" customHeight="1" x14ac:dyDescent="0.3"/>
    <row r="152" ht="16.2" customHeight="1" x14ac:dyDescent="0.3"/>
    <row r="153" ht="16.2" customHeight="1" x14ac:dyDescent="0.3"/>
    <row r="154" ht="16.2" customHeight="1" x14ac:dyDescent="0.3"/>
    <row r="155" ht="16.2" customHeight="1" x14ac:dyDescent="0.3"/>
    <row r="156" ht="16.2" customHeight="1" x14ac:dyDescent="0.3"/>
    <row r="157" ht="16.2" customHeight="1" x14ac:dyDescent="0.3"/>
    <row r="158" ht="16.2" customHeight="1" x14ac:dyDescent="0.3"/>
    <row r="159" ht="16.2" customHeight="1" x14ac:dyDescent="0.3"/>
    <row r="160" ht="16.2" customHeight="1" x14ac:dyDescent="0.3"/>
    <row r="161" ht="16.2" customHeight="1" x14ac:dyDescent="0.3"/>
    <row r="162" ht="16.2" customHeight="1" x14ac:dyDescent="0.3"/>
    <row r="163" ht="16.2" customHeight="1" x14ac:dyDescent="0.3"/>
    <row r="164" ht="16.2" customHeight="1" x14ac:dyDescent="0.3"/>
    <row r="165" ht="16.2" customHeight="1" x14ac:dyDescent="0.3"/>
    <row r="166" ht="16.2" customHeight="1" x14ac:dyDescent="0.3"/>
    <row r="167" ht="16.2" customHeight="1" x14ac:dyDescent="0.3"/>
    <row r="168" ht="16.2" customHeight="1" x14ac:dyDescent="0.3"/>
    <row r="169" ht="16.2" customHeight="1" x14ac:dyDescent="0.3"/>
    <row r="170" ht="16.2" customHeight="1" x14ac:dyDescent="0.3"/>
    <row r="171" ht="16.2" customHeight="1" x14ac:dyDescent="0.3"/>
    <row r="172" ht="16.2" customHeight="1" x14ac:dyDescent="0.3"/>
    <row r="173" ht="16.2" customHeight="1" x14ac:dyDescent="0.3"/>
    <row r="174" ht="16.2" customHeight="1" x14ac:dyDescent="0.3"/>
    <row r="175" ht="16.2" customHeight="1" x14ac:dyDescent="0.3"/>
    <row r="176" ht="16.2" customHeight="1" x14ac:dyDescent="0.3"/>
    <row r="177" ht="16.2" customHeight="1" x14ac:dyDescent="0.3"/>
    <row r="178" ht="16.2" customHeight="1" x14ac:dyDescent="0.3"/>
    <row r="179" ht="16.2" customHeight="1" x14ac:dyDescent="0.3"/>
    <row r="180" ht="16.2" customHeight="1" x14ac:dyDescent="0.3"/>
    <row r="181" ht="16.2" customHeight="1" x14ac:dyDescent="0.3"/>
    <row r="182" ht="16.2" customHeight="1" x14ac:dyDescent="0.3"/>
    <row r="183" ht="16.2" customHeight="1" x14ac:dyDescent="0.3"/>
    <row r="184" ht="16.2" customHeight="1" x14ac:dyDescent="0.3"/>
    <row r="185" ht="16.2" customHeight="1" x14ac:dyDescent="0.3"/>
    <row r="186" ht="16.2" customHeight="1" x14ac:dyDescent="0.3"/>
    <row r="187" ht="16.2" customHeight="1" x14ac:dyDescent="0.3"/>
    <row r="188" ht="16.2" customHeight="1" x14ac:dyDescent="0.3"/>
    <row r="189" ht="16.2" customHeight="1" x14ac:dyDescent="0.3"/>
    <row r="190" ht="16.2" customHeight="1" x14ac:dyDescent="0.3"/>
    <row r="191" ht="16.2" customHeight="1" x14ac:dyDescent="0.3"/>
    <row r="192" ht="16.2" customHeight="1" x14ac:dyDescent="0.3"/>
    <row r="193" ht="16.2" customHeight="1" x14ac:dyDescent="0.3"/>
  </sheetData>
  <autoFilter ref="A1:J32" xr:uid="{00000000-0001-0000-0200-000000000000}">
    <sortState xmlns:xlrd2="http://schemas.microsoft.com/office/spreadsheetml/2017/richdata2" ref="A2:J51">
      <sortCondition descending="1" ref="B1:B32"/>
    </sortState>
  </autoFilter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zoomScale="90" zoomScaleNormal="90" workbookViewId="0">
      <pane ySplit="1" topLeftCell="A2" activePane="bottomLeft" state="frozen"/>
      <selection pane="bottomLeft" activeCell="H14" sqref="H14"/>
    </sheetView>
  </sheetViews>
  <sheetFormatPr defaultRowHeight="14.4" x14ac:dyDescent="0.3"/>
  <cols>
    <col min="1" max="1" width="8.77734375" style="3" customWidth="1"/>
    <col min="2" max="2" width="10.77734375" style="5" customWidth="1"/>
    <col min="3" max="3" width="18.6640625" style="3" customWidth="1"/>
    <col min="4" max="4" width="8.77734375" style="5" customWidth="1"/>
    <col min="5" max="5" width="26.77734375" style="3" customWidth="1"/>
    <col min="6" max="8" width="10.77734375" style="5" customWidth="1"/>
    <col min="9" max="16384" width="8.88671875" style="3"/>
  </cols>
  <sheetData>
    <row r="1" spans="1:8" s="26" customFormat="1" ht="16.2" customHeight="1" x14ac:dyDescent="0.3">
      <c r="A1" s="23" t="s">
        <v>0</v>
      </c>
      <c r="B1" s="23" t="s">
        <v>78</v>
      </c>
      <c r="C1" s="23" t="s">
        <v>1</v>
      </c>
      <c r="D1" s="23" t="s">
        <v>2</v>
      </c>
      <c r="E1" s="23" t="s">
        <v>3</v>
      </c>
      <c r="F1" s="23" t="s">
        <v>77</v>
      </c>
      <c r="G1" s="23" t="s">
        <v>76</v>
      </c>
      <c r="H1" s="23" t="s">
        <v>126</v>
      </c>
    </row>
    <row r="2" spans="1:8" ht="16.2" customHeight="1" x14ac:dyDescent="0.3">
      <c r="A2" s="5" t="s">
        <v>145</v>
      </c>
      <c r="B2" s="20">
        <f>SUM(F2,G2,H2)</f>
        <v>832</v>
      </c>
      <c r="C2" s="18" t="s">
        <v>33</v>
      </c>
      <c r="D2" s="5">
        <v>2011</v>
      </c>
      <c r="E2" s="18" t="s">
        <v>4</v>
      </c>
      <c r="F2" s="20">
        <v>630</v>
      </c>
      <c r="G2" s="20">
        <v>102</v>
      </c>
      <c r="H2" s="20">
        <v>100</v>
      </c>
    </row>
    <row r="3" spans="1:8" ht="16.2" customHeight="1" x14ac:dyDescent="0.3">
      <c r="A3" s="5" t="s">
        <v>144</v>
      </c>
      <c r="B3" s="20">
        <f>SUM(F3,G3,H3)</f>
        <v>789</v>
      </c>
      <c r="C3" s="18" t="s">
        <v>20</v>
      </c>
      <c r="D3" s="5">
        <v>2009</v>
      </c>
      <c r="E3" s="18" t="s">
        <v>7</v>
      </c>
      <c r="F3" s="20">
        <v>720</v>
      </c>
      <c r="G3" s="20">
        <v>69</v>
      </c>
      <c r="H3" s="20"/>
    </row>
    <row r="4" spans="1:8" ht="16.2" customHeight="1" x14ac:dyDescent="0.3">
      <c r="A4" s="5" t="s">
        <v>146</v>
      </c>
      <c r="B4" s="20">
        <f>SUM(F4,G4,H4)</f>
        <v>711</v>
      </c>
      <c r="C4" s="18" t="s">
        <v>31</v>
      </c>
      <c r="D4" s="5">
        <v>2011</v>
      </c>
      <c r="E4" s="18" t="s">
        <v>7</v>
      </c>
      <c r="F4" s="20">
        <v>530</v>
      </c>
      <c r="G4" s="20">
        <v>91</v>
      </c>
      <c r="H4" s="20">
        <v>90</v>
      </c>
    </row>
    <row r="5" spans="1:8" ht="16.2" customHeight="1" x14ac:dyDescent="0.3">
      <c r="A5" s="5" t="s">
        <v>148</v>
      </c>
      <c r="B5" s="20">
        <f>SUM(F5,G5,H5)</f>
        <v>654</v>
      </c>
      <c r="C5" s="18" t="s">
        <v>22</v>
      </c>
      <c r="D5" s="5">
        <v>2009</v>
      </c>
      <c r="E5" s="18" t="s">
        <v>4</v>
      </c>
      <c r="F5" s="20">
        <v>450</v>
      </c>
      <c r="G5" s="20">
        <v>124</v>
      </c>
      <c r="H5" s="20">
        <v>80</v>
      </c>
    </row>
    <row r="6" spans="1:8" ht="16.2" customHeight="1" x14ac:dyDescent="0.3">
      <c r="A6" s="5" t="s">
        <v>147</v>
      </c>
      <c r="B6" s="20">
        <f>SUM(F6,G6,H6)</f>
        <v>614</v>
      </c>
      <c r="C6" s="18" t="s">
        <v>21</v>
      </c>
      <c r="D6" s="5">
        <v>2009</v>
      </c>
      <c r="E6" s="18" t="s">
        <v>7</v>
      </c>
      <c r="F6" s="20">
        <v>490</v>
      </c>
      <c r="G6" s="20">
        <v>124</v>
      </c>
      <c r="H6" s="20"/>
    </row>
    <row r="7" spans="1:8" ht="16.2" customHeight="1" x14ac:dyDescent="0.3">
      <c r="A7" s="5" t="s">
        <v>149</v>
      </c>
      <c r="B7" s="20">
        <f>SUM(F7,G7,H7)</f>
        <v>515</v>
      </c>
      <c r="C7" s="18" t="s">
        <v>45</v>
      </c>
      <c r="D7" s="5">
        <v>2010</v>
      </c>
      <c r="E7" s="18" t="s">
        <v>4</v>
      </c>
      <c r="F7" s="20">
        <v>300</v>
      </c>
      <c r="G7" s="20">
        <v>135</v>
      </c>
      <c r="H7" s="20">
        <v>80</v>
      </c>
    </row>
    <row r="8" spans="1:8" ht="16.2" customHeight="1" x14ac:dyDescent="0.3">
      <c r="A8" s="5" t="s">
        <v>150</v>
      </c>
      <c r="B8" s="20">
        <f>SUM(F8,G8,H8)</f>
        <v>466</v>
      </c>
      <c r="C8" s="18" t="s">
        <v>142</v>
      </c>
      <c r="D8" s="5">
        <v>2012</v>
      </c>
      <c r="E8" s="18" t="s">
        <v>4</v>
      </c>
      <c r="F8" s="20">
        <v>260</v>
      </c>
      <c r="G8" s="20">
        <v>146</v>
      </c>
      <c r="H8" s="20">
        <v>60</v>
      </c>
    </row>
    <row r="9" spans="1:8" ht="16.2" customHeight="1" x14ac:dyDescent="0.3">
      <c r="A9" s="5" t="s">
        <v>164</v>
      </c>
      <c r="B9" s="20">
        <f>SUM(F9,G9,H9)</f>
        <v>278</v>
      </c>
      <c r="C9" s="18" t="s">
        <v>103</v>
      </c>
      <c r="D9" s="5">
        <v>2012</v>
      </c>
      <c r="E9" s="18" t="s">
        <v>4</v>
      </c>
      <c r="F9" s="20">
        <v>160</v>
      </c>
      <c r="G9" s="20">
        <v>58</v>
      </c>
      <c r="H9" s="20">
        <v>60</v>
      </c>
    </row>
    <row r="10" spans="1:8" ht="16.2" customHeight="1" x14ac:dyDescent="0.3">
      <c r="A10" s="5" t="s">
        <v>165</v>
      </c>
      <c r="B10" s="20">
        <f>SUM(F10,G10,H10)</f>
        <v>248</v>
      </c>
      <c r="C10" s="18" t="s">
        <v>105</v>
      </c>
      <c r="D10" s="5">
        <v>2012</v>
      </c>
      <c r="E10" s="18" t="s">
        <v>90</v>
      </c>
      <c r="F10" s="20">
        <v>160</v>
      </c>
      <c r="G10" s="20">
        <v>28</v>
      </c>
      <c r="H10" s="20">
        <v>60</v>
      </c>
    </row>
    <row r="11" spans="1:8" ht="16.2" customHeight="1" x14ac:dyDescent="0.3">
      <c r="A11" s="5" t="s">
        <v>151</v>
      </c>
      <c r="B11" s="20">
        <f>SUM(F11,G11,H11)</f>
        <v>176</v>
      </c>
      <c r="C11" s="3" t="s">
        <v>102</v>
      </c>
      <c r="D11" s="5">
        <v>2012</v>
      </c>
      <c r="E11" s="3" t="s">
        <v>90</v>
      </c>
      <c r="F11" s="5">
        <v>160</v>
      </c>
      <c r="G11" s="5">
        <v>16</v>
      </c>
    </row>
    <row r="12" spans="1:8" ht="16.2" customHeight="1" x14ac:dyDescent="0.3">
      <c r="A12" s="5" t="s">
        <v>152</v>
      </c>
      <c r="B12" s="20">
        <f>SUM(F12,G12,H12)</f>
        <v>172</v>
      </c>
      <c r="C12" s="18" t="s">
        <v>32</v>
      </c>
      <c r="D12" s="5">
        <v>2010</v>
      </c>
      <c r="E12" s="18" t="s">
        <v>6</v>
      </c>
      <c r="F12" s="20">
        <v>160</v>
      </c>
      <c r="G12" s="20">
        <v>12</v>
      </c>
      <c r="H12" s="20"/>
    </row>
    <row r="13" spans="1:8" ht="16.2" customHeight="1" x14ac:dyDescent="0.3">
      <c r="A13" s="5" t="s">
        <v>153</v>
      </c>
      <c r="B13" s="5">
        <f>SUM(F13,G13,H13)</f>
        <v>107</v>
      </c>
      <c r="C13" s="3" t="s">
        <v>46</v>
      </c>
      <c r="D13" s="5">
        <v>2014</v>
      </c>
      <c r="E13" s="3" t="s">
        <v>7</v>
      </c>
      <c r="G13" s="5">
        <v>47</v>
      </c>
      <c r="H13" s="5">
        <v>60</v>
      </c>
    </row>
    <row r="14" spans="1:8" ht="16.2" customHeight="1" x14ac:dyDescent="0.3">
      <c r="A14" s="5" t="s">
        <v>154</v>
      </c>
      <c r="B14" s="20">
        <f>SUM(F14,G14,H14)</f>
        <v>36</v>
      </c>
      <c r="C14" s="3" t="s">
        <v>80</v>
      </c>
      <c r="D14" s="5">
        <v>2014</v>
      </c>
      <c r="E14" s="3" t="s">
        <v>7</v>
      </c>
      <c r="G14" s="5">
        <v>36</v>
      </c>
    </row>
    <row r="15" spans="1:8" ht="16.2" customHeight="1" x14ac:dyDescent="0.3">
      <c r="A15" s="5" t="s">
        <v>155</v>
      </c>
      <c r="B15" s="20">
        <f>SUM(F15,G15,H15)</f>
        <v>32</v>
      </c>
      <c r="C15" s="3" t="s">
        <v>104</v>
      </c>
      <c r="D15" s="5">
        <v>2010</v>
      </c>
      <c r="E15" s="3" t="s">
        <v>16</v>
      </c>
      <c r="G15" s="5">
        <v>32</v>
      </c>
    </row>
    <row r="16" spans="1:8" ht="16.2" customHeight="1" x14ac:dyDescent="0.3">
      <c r="A16" s="5" t="s">
        <v>242</v>
      </c>
      <c r="B16" s="5">
        <f>SUM(F16,G16,H16)</f>
        <v>16</v>
      </c>
      <c r="C16" s="3" t="s">
        <v>82</v>
      </c>
      <c r="D16" s="5">
        <v>2013</v>
      </c>
      <c r="E16" s="3" t="s">
        <v>5</v>
      </c>
      <c r="G16" s="5">
        <v>16</v>
      </c>
    </row>
    <row r="17" spans="1:7" ht="16.2" customHeight="1" x14ac:dyDescent="0.3">
      <c r="A17" s="5" t="s">
        <v>242</v>
      </c>
      <c r="B17" s="5">
        <f>SUM(F17,G17,H17)</f>
        <v>16</v>
      </c>
      <c r="C17" s="3" t="s">
        <v>257</v>
      </c>
      <c r="D17" s="5">
        <v>2012</v>
      </c>
      <c r="E17" s="3" t="s">
        <v>90</v>
      </c>
      <c r="G17" s="5">
        <v>16</v>
      </c>
    </row>
    <row r="18" spans="1:7" ht="16.2" customHeight="1" x14ac:dyDescent="0.3">
      <c r="A18" s="5" t="s">
        <v>271</v>
      </c>
      <c r="B18" s="5">
        <f>SUM(F18,G18,H18)</f>
        <v>12</v>
      </c>
      <c r="C18" s="3" t="s">
        <v>101</v>
      </c>
      <c r="D18" s="5">
        <v>2014</v>
      </c>
      <c r="E18" s="3" t="s">
        <v>5</v>
      </c>
      <c r="G18" s="5">
        <v>12</v>
      </c>
    </row>
    <row r="19" spans="1:7" ht="16.2" customHeight="1" x14ac:dyDescent="0.3">
      <c r="A19" s="5" t="s">
        <v>271</v>
      </c>
      <c r="B19" s="5">
        <f>SUM(F19,G19,H19)</f>
        <v>12</v>
      </c>
      <c r="C19" s="3" t="s">
        <v>81</v>
      </c>
      <c r="D19" s="5">
        <v>2013</v>
      </c>
      <c r="E19" s="3" t="s">
        <v>5</v>
      </c>
      <c r="G19" s="5">
        <v>12</v>
      </c>
    </row>
    <row r="20" spans="1:7" ht="16.2" customHeight="1" x14ac:dyDescent="0.3">
      <c r="A20" s="5" t="s">
        <v>271</v>
      </c>
      <c r="B20" s="5">
        <f>SUM(F20,G20,H20)</f>
        <v>12</v>
      </c>
      <c r="C20" s="3" t="s">
        <v>92</v>
      </c>
      <c r="D20" s="5">
        <v>2013</v>
      </c>
      <c r="E20" s="3" t="s">
        <v>90</v>
      </c>
      <c r="G20" s="5">
        <v>12</v>
      </c>
    </row>
    <row r="21" spans="1:7" ht="16.2" customHeight="1" x14ac:dyDescent="0.3">
      <c r="A21" s="5" t="s">
        <v>271</v>
      </c>
      <c r="B21" s="5">
        <f>SUM(F21,G21,H21)</f>
        <v>12</v>
      </c>
      <c r="C21" s="3" t="s">
        <v>258</v>
      </c>
      <c r="D21" s="5">
        <v>2011</v>
      </c>
      <c r="E21" s="3" t="s">
        <v>86</v>
      </c>
      <c r="G21" s="5">
        <v>12</v>
      </c>
    </row>
    <row r="22" spans="1:7" ht="16.2" customHeight="1" x14ac:dyDescent="0.3">
      <c r="A22" s="5" t="s">
        <v>271</v>
      </c>
      <c r="B22" s="5">
        <f>SUM(F22,G22,H22)</f>
        <v>12</v>
      </c>
      <c r="C22" s="3" t="s">
        <v>207</v>
      </c>
      <c r="D22" s="5">
        <v>2013</v>
      </c>
      <c r="E22" s="3" t="s">
        <v>86</v>
      </c>
      <c r="G22" s="5">
        <v>12</v>
      </c>
    </row>
  </sheetData>
  <autoFilter ref="A1:H10" xr:uid="{00000000-0001-0000-0300-000000000000}">
    <sortState xmlns:xlrd2="http://schemas.microsoft.com/office/spreadsheetml/2017/richdata2" ref="A2:H22">
      <sortCondition descending="1" ref="B1:B10"/>
    </sortState>
  </autoFilter>
  <phoneticPr fontId="8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4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defaultRowHeight="16.2" customHeight="1" x14ac:dyDescent="0.3"/>
  <cols>
    <col min="1" max="1" width="8.77734375" style="22" customWidth="1"/>
    <col min="2" max="2" width="10.77734375" style="20" customWidth="1"/>
    <col min="3" max="3" width="18.77734375" style="22" customWidth="1"/>
    <col min="4" max="4" width="8.77734375" style="20" customWidth="1"/>
    <col min="5" max="5" width="26.77734375" style="22" customWidth="1"/>
    <col min="6" max="8" width="10.77734375" style="20" customWidth="1"/>
    <col min="9" max="16384" width="8.88671875" style="22"/>
  </cols>
  <sheetData>
    <row r="1" spans="1:8" s="27" customFormat="1" ht="16.2" customHeight="1" x14ac:dyDescent="0.3">
      <c r="A1" s="19" t="s">
        <v>0</v>
      </c>
      <c r="B1" s="19" t="s">
        <v>78</v>
      </c>
      <c r="C1" s="19" t="s">
        <v>1</v>
      </c>
      <c r="D1" s="19" t="s">
        <v>2</v>
      </c>
      <c r="E1" s="19" t="s">
        <v>3</v>
      </c>
      <c r="F1" s="19" t="s">
        <v>77</v>
      </c>
      <c r="G1" s="19" t="s">
        <v>76</v>
      </c>
      <c r="H1" s="19" t="s">
        <v>126</v>
      </c>
    </row>
    <row r="2" spans="1:8" ht="16.2" customHeight="1" x14ac:dyDescent="0.3">
      <c r="A2" s="32" t="s">
        <v>144</v>
      </c>
      <c r="B2" s="20">
        <f t="shared" ref="B2:B33" si="0">SUM(F2,G2,H2)</f>
        <v>732</v>
      </c>
      <c r="C2" s="21" t="s">
        <v>23</v>
      </c>
      <c r="D2" s="20">
        <v>2012</v>
      </c>
      <c r="E2" s="21" t="s">
        <v>5</v>
      </c>
      <c r="F2" s="20">
        <v>720</v>
      </c>
      <c r="G2" s="20">
        <v>12</v>
      </c>
    </row>
    <row r="3" spans="1:8" ht="16.2" customHeight="1" x14ac:dyDescent="0.3">
      <c r="A3" s="43" t="s">
        <v>145</v>
      </c>
      <c r="B3" s="20">
        <f t="shared" si="0"/>
        <v>660</v>
      </c>
      <c r="C3" s="21" t="s">
        <v>29</v>
      </c>
      <c r="D3" s="20">
        <v>2011</v>
      </c>
      <c r="E3" s="21" t="s">
        <v>5</v>
      </c>
      <c r="F3" s="20">
        <v>480</v>
      </c>
      <c r="G3" s="20">
        <v>80</v>
      </c>
      <c r="H3" s="20">
        <v>100</v>
      </c>
    </row>
    <row r="4" spans="1:8" ht="16.2" customHeight="1" x14ac:dyDescent="0.3">
      <c r="A4" s="43" t="s">
        <v>146</v>
      </c>
      <c r="B4" s="20">
        <f t="shared" si="0"/>
        <v>623</v>
      </c>
      <c r="C4" s="21" t="s">
        <v>35</v>
      </c>
      <c r="D4" s="20">
        <v>2011</v>
      </c>
      <c r="E4" s="21" t="s">
        <v>4</v>
      </c>
      <c r="F4" s="20">
        <v>450</v>
      </c>
      <c r="G4" s="20">
        <v>113</v>
      </c>
      <c r="H4" s="20">
        <v>60</v>
      </c>
    </row>
    <row r="5" spans="1:8" ht="16.2" customHeight="1" x14ac:dyDescent="0.3">
      <c r="A5" s="43" t="s">
        <v>147</v>
      </c>
      <c r="B5" s="20">
        <f t="shared" si="0"/>
        <v>590</v>
      </c>
      <c r="C5" s="21" t="s">
        <v>28</v>
      </c>
      <c r="D5" s="20">
        <v>2011</v>
      </c>
      <c r="E5" s="21" t="s">
        <v>5</v>
      </c>
      <c r="F5" s="20">
        <v>420</v>
      </c>
      <c r="G5" s="20">
        <v>80</v>
      </c>
      <c r="H5" s="20">
        <v>90</v>
      </c>
    </row>
    <row r="6" spans="1:8" ht="16.2" customHeight="1" x14ac:dyDescent="0.3">
      <c r="A6" s="43" t="s">
        <v>148</v>
      </c>
      <c r="B6" s="20">
        <f t="shared" si="0"/>
        <v>530</v>
      </c>
      <c r="C6" s="21" t="s">
        <v>110</v>
      </c>
      <c r="D6" s="20">
        <v>2012</v>
      </c>
      <c r="E6" s="21" t="s">
        <v>7</v>
      </c>
      <c r="F6" s="20">
        <v>530</v>
      </c>
    </row>
    <row r="7" spans="1:8" ht="16.2" customHeight="1" x14ac:dyDescent="0.3">
      <c r="A7" s="43" t="s">
        <v>149</v>
      </c>
      <c r="B7" s="20">
        <f t="shared" si="0"/>
        <v>506</v>
      </c>
      <c r="C7" s="21" t="s">
        <v>34</v>
      </c>
      <c r="D7" s="20">
        <v>2011</v>
      </c>
      <c r="E7" s="21" t="s">
        <v>7</v>
      </c>
      <c r="F7" s="20">
        <v>300</v>
      </c>
      <c r="G7" s="20">
        <v>146</v>
      </c>
      <c r="H7" s="20">
        <v>60</v>
      </c>
    </row>
    <row r="8" spans="1:8" ht="16.2" customHeight="1" x14ac:dyDescent="0.3">
      <c r="A8" s="43" t="s">
        <v>150</v>
      </c>
      <c r="B8" s="20">
        <f t="shared" si="0"/>
        <v>503</v>
      </c>
      <c r="C8" s="21" t="s">
        <v>25</v>
      </c>
      <c r="D8" s="20">
        <v>2012</v>
      </c>
      <c r="E8" s="21" t="s">
        <v>6</v>
      </c>
      <c r="F8" s="20">
        <v>390</v>
      </c>
      <c r="G8" s="20">
        <v>113</v>
      </c>
    </row>
    <row r="9" spans="1:8" ht="16.2" customHeight="1" x14ac:dyDescent="0.3">
      <c r="A9" s="43" t="s">
        <v>164</v>
      </c>
      <c r="B9" s="20">
        <f t="shared" si="0"/>
        <v>448</v>
      </c>
      <c r="C9" s="21" t="s">
        <v>19</v>
      </c>
      <c r="D9" s="20">
        <v>2011</v>
      </c>
      <c r="E9" s="21" t="s">
        <v>90</v>
      </c>
      <c r="F9" s="20">
        <v>360</v>
      </c>
      <c r="G9" s="20">
        <v>8</v>
      </c>
      <c r="H9" s="20">
        <v>80</v>
      </c>
    </row>
    <row r="10" spans="1:8" ht="16.2" customHeight="1" x14ac:dyDescent="0.3">
      <c r="A10" s="43" t="s">
        <v>165</v>
      </c>
      <c r="B10" s="20">
        <f t="shared" si="0"/>
        <v>320</v>
      </c>
      <c r="C10" s="21" t="s">
        <v>36</v>
      </c>
      <c r="D10" s="20">
        <v>2011</v>
      </c>
      <c r="E10" s="21" t="s">
        <v>4</v>
      </c>
      <c r="F10" s="20">
        <v>240</v>
      </c>
      <c r="G10" s="20">
        <v>80</v>
      </c>
    </row>
    <row r="11" spans="1:8" ht="16.2" customHeight="1" x14ac:dyDescent="0.3">
      <c r="A11" s="43" t="s">
        <v>151</v>
      </c>
      <c r="B11" s="20">
        <f t="shared" si="0"/>
        <v>228</v>
      </c>
      <c r="C11" s="21" t="s">
        <v>48</v>
      </c>
      <c r="D11" s="20">
        <v>2013</v>
      </c>
      <c r="E11" s="21" t="s">
        <v>5</v>
      </c>
      <c r="F11" s="20">
        <v>160</v>
      </c>
      <c r="G11" s="20">
        <v>8</v>
      </c>
      <c r="H11" s="20">
        <v>60</v>
      </c>
    </row>
    <row r="12" spans="1:8" ht="16.2" customHeight="1" x14ac:dyDescent="0.3">
      <c r="A12" s="43" t="s">
        <v>152</v>
      </c>
      <c r="B12" s="20">
        <f t="shared" si="0"/>
        <v>182</v>
      </c>
      <c r="C12" s="21" t="s">
        <v>47</v>
      </c>
      <c r="D12" s="20">
        <v>2012</v>
      </c>
      <c r="E12" s="21" t="s">
        <v>4</v>
      </c>
      <c r="F12" s="20">
        <v>160</v>
      </c>
      <c r="G12" s="20">
        <v>22</v>
      </c>
    </row>
    <row r="13" spans="1:8" ht="16.2" customHeight="1" x14ac:dyDescent="0.3">
      <c r="A13" s="43" t="s">
        <v>153</v>
      </c>
      <c r="B13" s="20">
        <f t="shared" si="0"/>
        <v>166</v>
      </c>
      <c r="C13" s="21" t="s">
        <v>97</v>
      </c>
      <c r="D13" s="20">
        <v>2012</v>
      </c>
      <c r="E13" s="21" t="s">
        <v>178</v>
      </c>
      <c r="F13" s="20">
        <v>130</v>
      </c>
      <c r="G13" s="20">
        <v>36</v>
      </c>
    </row>
    <row r="14" spans="1:8" ht="16.2" customHeight="1" x14ac:dyDescent="0.3">
      <c r="A14" s="43" t="s">
        <v>154</v>
      </c>
      <c r="B14" s="20">
        <f t="shared" si="0"/>
        <v>142</v>
      </c>
      <c r="C14" s="21" t="s">
        <v>91</v>
      </c>
      <c r="D14" s="20">
        <v>2015</v>
      </c>
      <c r="E14" s="21" t="s">
        <v>5</v>
      </c>
      <c r="F14" s="20">
        <v>130</v>
      </c>
      <c r="G14" s="20">
        <v>12</v>
      </c>
    </row>
    <row r="15" spans="1:8" ht="16.2" customHeight="1" x14ac:dyDescent="0.3">
      <c r="A15" s="43" t="s">
        <v>155</v>
      </c>
      <c r="B15" s="20">
        <f t="shared" si="0"/>
        <v>124</v>
      </c>
      <c r="C15" s="21" t="s">
        <v>107</v>
      </c>
      <c r="D15" s="20">
        <v>2012</v>
      </c>
      <c r="E15" s="21" t="s">
        <v>4</v>
      </c>
      <c r="F15" s="20">
        <v>100</v>
      </c>
      <c r="G15" s="20">
        <v>24</v>
      </c>
    </row>
    <row r="16" spans="1:8" ht="16.2" customHeight="1" x14ac:dyDescent="0.3">
      <c r="A16" s="43" t="s">
        <v>156</v>
      </c>
      <c r="B16" s="20">
        <f t="shared" si="0"/>
        <v>108</v>
      </c>
      <c r="C16" s="21" t="s">
        <v>37</v>
      </c>
      <c r="D16" s="20">
        <v>2011</v>
      </c>
      <c r="E16" s="21" t="s">
        <v>5</v>
      </c>
      <c r="F16" s="20">
        <v>0</v>
      </c>
      <c r="G16" s="20">
        <v>28</v>
      </c>
      <c r="H16" s="20">
        <v>80</v>
      </c>
    </row>
    <row r="17" spans="1:7" ht="16.2" customHeight="1" x14ac:dyDescent="0.3">
      <c r="A17" s="43" t="s">
        <v>157</v>
      </c>
      <c r="B17" s="20">
        <f t="shared" si="0"/>
        <v>91</v>
      </c>
      <c r="C17" s="21" t="s">
        <v>83</v>
      </c>
      <c r="D17" s="20">
        <v>2014</v>
      </c>
      <c r="E17" s="21" t="s">
        <v>7</v>
      </c>
      <c r="G17" s="20">
        <v>91</v>
      </c>
    </row>
    <row r="18" spans="1:7" ht="16.2" customHeight="1" x14ac:dyDescent="0.3">
      <c r="A18" s="43" t="s">
        <v>158</v>
      </c>
      <c r="B18" s="20">
        <f t="shared" si="0"/>
        <v>82</v>
      </c>
      <c r="C18" s="21" t="s">
        <v>122</v>
      </c>
      <c r="D18" s="20">
        <v>2011</v>
      </c>
      <c r="E18" s="21" t="s">
        <v>178</v>
      </c>
      <c r="F18" s="20">
        <v>70</v>
      </c>
      <c r="G18" s="20">
        <v>12</v>
      </c>
    </row>
    <row r="19" spans="1:7" ht="16.2" customHeight="1" x14ac:dyDescent="0.3">
      <c r="A19" s="43" t="s">
        <v>159</v>
      </c>
      <c r="B19" s="20">
        <f t="shared" si="0"/>
        <v>26</v>
      </c>
      <c r="C19" s="21" t="s">
        <v>111</v>
      </c>
      <c r="D19" s="20">
        <v>2013</v>
      </c>
      <c r="E19" s="21" t="s">
        <v>4</v>
      </c>
      <c r="F19" s="20">
        <v>10</v>
      </c>
      <c r="G19" s="20">
        <v>16</v>
      </c>
    </row>
    <row r="20" spans="1:7" ht="16.2" customHeight="1" x14ac:dyDescent="0.3">
      <c r="A20" s="43" t="s">
        <v>160</v>
      </c>
      <c r="B20" s="20">
        <f t="shared" si="0"/>
        <v>12</v>
      </c>
      <c r="C20" s="21" t="s">
        <v>96</v>
      </c>
      <c r="D20" s="20">
        <v>2012</v>
      </c>
      <c r="E20" s="21" t="s">
        <v>38</v>
      </c>
      <c r="G20" s="20">
        <v>12</v>
      </c>
    </row>
    <row r="21" spans="1:7" ht="16.2" customHeight="1" x14ac:dyDescent="0.3">
      <c r="A21" s="43" t="s">
        <v>279</v>
      </c>
      <c r="B21" s="20">
        <f t="shared" si="0"/>
        <v>10</v>
      </c>
      <c r="C21" s="21" t="s">
        <v>119</v>
      </c>
      <c r="D21" s="20">
        <v>2011</v>
      </c>
      <c r="E21" s="21" t="s">
        <v>5</v>
      </c>
      <c r="G21" s="20">
        <v>10</v>
      </c>
    </row>
    <row r="22" spans="1:7" ht="16.2" customHeight="1" x14ac:dyDescent="0.3">
      <c r="A22" s="43" t="s">
        <v>279</v>
      </c>
      <c r="B22" s="20">
        <f t="shared" si="0"/>
        <v>10</v>
      </c>
      <c r="C22" s="36" t="s">
        <v>211</v>
      </c>
      <c r="D22" s="20">
        <v>2013</v>
      </c>
      <c r="E22" s="36" t="s">
        <v>86</v>
      </c>
      <c r="G22" s="20">
        <v>10</v>
      </c>
    </row>
    <row r="23" spans="1:7" ht="16.2" customHeight="1" x14ac:dyDescent="0.3">
      <c r="A23" s="43" t="s">
        <v>237</v>
      </c>
      <c r="B23" s="20">
        <f t="shared" si="0"/>
        <v>8</v>
      </c>
      <c r="C23" s="36" t="s">
        <v>210</v>
      </c>
      <c r="D23" s="20">
        <v>2014</v>
      </c>
      <c r="E23" s="36" t="s">
        <v>90</v>
      </c>
      <c r="G23" s="20">
        <v>8</v>
      </c>
    </row>
    <row r="24" spans="1:7" ht="16.2" customHeight="1" x14ac:dyDescent="0.3">
      <c r="A24" s="43" t="s">
        <v>280</v>
      </c>
      <c r="B24" s="20">
        <f t="shared" si="0"/>
        <v>6</v>
      </c>
      <c r="C24" s="36" t="s">
        <v>222</v>
      </c>
      <c r="D24" s="20">
        <v>2011</v>
      </c>
      <c r="E24" s="36" t="s">
        <v>223</v>
      </c>
      <c r="G24" s="20">
        <v>6</v>
      </c>
    </row>
    <row r="25" spans="1:7" ht="16.2" customHeight="1" x14ac:dyDescent="0.3">
      <c r="A25" s="43" t="s">
        <v>280</v>
      </c>
      <c r="B25" s="20">
        <f t="shared" si="0"/>
        <v>6</v>
      </c>
      <c r="C25" s="36" t="s">
        <v>93</v>
      </c>
      <c r="D25" s="20">
        <v>2014</v>
      </c>
      <c r="E25" s="36" t="s">
        <v>179</v>
      </c>
      <c r="G25" s="20">
        <v>6</v>
      </c>
    </row>
    <row r="26" spans="1:7" ht="16.2" customHeight="1" x14ac:dyDescent="0.3">
      <c r="A26" s="43" t="s">
        <v>280</v>
      </c>
      <c r="B26" s="20">
        <f t="shared" si="0"/>
        <v>6</v>
      </c>
      <c r="C26" s="21" t="s">
        <v>134</v>
      </c>
      <c r="D26" s="20">
        <v>2012</v>
      </c>
      <c r="E26" s="21" t="s">
        <v>117</v>
      </c>
      <c r="G26" s="20">
        <v>6</v>
      </c>
    </row>
    <row r="27" spans="1:7" ht="16.2" customHeight="1" x14ac:dyDescent="0.3">
      <c r="A27" s="43" t="s">
        <v>280</v>
      </c>
      <c r="B27" s="20">
        <f t="shared" si="0"/>
        <v>6</v>
      </c>
      <c r="C27" s="21" t="s">
        <v>88</v>
      </c>
      <c r="D27" s="20">
        <v>2011</v>
      </c>
      <c r="E27" s="21" t="s">
        <v>179</v>
      </c>
      <c r="G27" s="20">
        <v>6</v>
      </c>
    </row>
    <row r="28" spans="1:7" ht="16.2" customHeight="1" x14ac:dyDescent="0.3">
      <c r="A28" s="43" t="s">
        <v>281</v>
      </c>
      <c r="B28" s="20">
        <f t="shared" si="0"/>
        <v>4</v>
      </c>
      <c r="C28" s="21" t="s">
        <v>123</v>
      </c>
      <c r="D28" s="20">
        <v>2011</v>
      </c>
      <c r="E28" s="21" t="s">
        <v>6</v>
      </c>
      <c r="G28" s="20">
        <v>4</v>
      </c>
    </row>
    <row r="29" spans="1:7" ht="16.2" customHeight="1" x14ac:dyDescent="0.3">
      <c r="A29" s="43" t="s">
        <v>281</v>
      </c>
      <c r="B29" s="20">
        <f t="shared" si="0"/>
        <v>4</v>
      </c>
      <c r="C29" s="36" t="s">
        <v>84</v>
      </c>
      <c r="D29" s="20">
        <v>2014</v>
      </c>
      <c r="E29" s="36" t="s">
        <v>179</v>
      </c>
      <c r="G29" s="20">
        <v>4</v>
      </c>
    </row>
    <row r="30" spans="1:7" ht="16.2" customHeight="1" x14ac:dyDescent="0.3">
      <c r="A30" s="43" t="s">
        <v>281</v>
      </c>
      <c r="B30" s="20">
        <f t="shared" si="0"/>
        <v>4</v>
      </c>
      <c r="C30" s="36" t="s">
        <v>212</v>
      </c>
      <c r="D30" s="20">
        <v>2013</v>
      </c>
      <c r="E30" s="36" t="s">
        <v>86</v>
      </c>
      <c r="G30" s="20">
        <v>4</v>
      </c>
    </row>
    <row r="31" spans="1:7" ht="16.2" customHeight="1" x14ac:dyDescent="0.3">
      <c r="A31" s="43" t="s">
        <v>281</v>
      </c>
      <c r="B31" s="20">
        <f t="shared" si="0"/>
        <v>4</v>
      </c>
      <c r="C31" s="21" t="s">
        <v>135</v>
      </c>
      <c r="D31" s="20">
        <v>2011</v>
      </c>
      <c r="E31" s="21" t="s">
        <v>38</v>
      </c>
      <c r="G31" s="20">
        <v>4</v>
      </c>
    </row>
    <row r="32" spans="1:7" ht="16.2" customHeight="1" x14ac:dyDescent="0.3">
      <c r="A32" s="43" t="s">
        <v>282</v>
      </c>
      <c r="B32" s="20">
        <f t="shared" si="0"/>
        <v>2</v>
      </c>
      <c r="C32" s="21" t="s">
        <v>136</v>
      </c>
      <c r="D32" s="20">
        <v>2012</v>
      </c>
      <c r="E32" s="21" t="s">
        <v>177</v>
      </c>
      <c r="G32" s="20">
        <v>2</v>
      </c>
    </row>
    <row r="33" spans="1:7" ht="16.2" customHeight="1" x14ac:dyDescent="0.3">
      <c r="A33" s="43" t="s">
        <v>282</v>
      </c>
      <c r="B33" s="20">
        <f t="shared" si="0"/>
        <v>2</v>
      </c>
      <c r="C33" s="36" t="s">
        <v>118</v>
      </c>
      <c r="D33" s="20">
        <v>2012</v>
      </c>
      <c r="E33" s="36" t="s">
        <v>5</v>
      </c>
      <c r="G33" s="20">
        <v>2</v>
      </c>
    </row>
    <row r="34" spans="1:7" ht="16.2" customHeight="1" x14ac:dyDescent="0.3">
      <c r="A34" s="43" t="s">
        <v>282</v>
      </c>
      <c r="B34" s="20">
        <f t="shared" ref="B34:B53" si="1">SUM(F34,G34,H34)</f>
        <v>2</v>
      </c>
      <c r="C34" s="35" t="s">
        <v>224</v>
      </c>
      <c r="D34" s="20">
        <v>2011</v>
      </c>
      <c r="E34" s="21" t="s">
        <v>179</v>
      </c>
      <c r="G34" s="20">
        <v>2</v>
      </c>
    </row>
    <row r="35" spans="1:7" ht="16.2" customHeight="1" x14ac:dyDescent="0.3">
      <c r="A35" s="43" t="s">
        <v>282</v>
      </c>
      <c r="B35" s="20">
        <f t="shared" si="1"/>
        <v>2</v>
      </c>
      <c r="C35" s="36" t="s">
        <v>226</v>
      </c>
      <c r="D35" s="20">
        <v>2012</v>
      </c>
      <c r="E35" s="36" t="s">
        <v>86</v>
      </c>
      <c r="G35" s="20">
        <v>2</v>
      </c>
    </row>
    <row r="36" spans="1:7" ht="16.2" customHeight="1" x14ac:dyDescent="0.3">
      <c r="A36" s="43" t="s">
        <v>283</v>
      </c>
      <c r="B36" s="20">
        <f t="shared" si="1"/>
        <v>0</v>
      </c>
      <c r="C36" s="36" t="s">
        <v>225</v>
      </c>
      <c r="D36" s="20">
        <v>2012</v>
      </c>
      <c r="E36" s="36" t="s">
        <v>179</v>
      </c>
      <c r="G36" s="20">
        <v>0</v>
      </c>
    </row>
    <row r="37" spans="1:7" ht="16.2" customHeight="1" x14ac:dyDescent="0.3">
      <c r="A37" s="43" t="s">
        <v>283</v>
      </c>
      <c r="B37" s="20">
        <f t="shared" si="1"/>
        <v>0</v>
      </c>
      <c r="C37" s="21" t="s">
        <v>85</v>
      </c>
      <c r="D37" s="20">
        <v>2013</v>
      </c>
      <c r="E37" s="21" t="s">
        <v>6</v>
      </c>
      <c r="F37" s="20">
        <v>0</v>
      </c>
      <c r="G37" s="20">
        <v>0</v>
      </c>
    </row>
    <row r="38" spans="1:7" ht="16.2" customHeight="1" x14ac:dyDescent="0.3">
      <c r="A38" s="43" t="s">
        <v>283</v>
      </c>
      <c r="B38" s="20">
        <f t="shared" si="1"/>
        <v>0</v>
      </c>
      <c r="C38" s="36" t="s">
        <v>227</v>
      </c>
      <c r="D38" s="20">
        <v>2011</v>
      </c>
      <c r="E38" s="36" t="s">
        <v>6</v>
      </c>
      <c r="G38" s="20">
        <v>0</v>
      </c>
    </row>
    <row r="39" spans="1:7" ht="16.2" customHeight="1" x14ac:dyDescent="0.3">
      <c r="A39" s="43" t="s">
        <v>283</v>
      </c>
      <c r="B39" s="20">
        <f t="shared" si="1"/>
        <v>0</v>
      </c>
      <c r="C39" s="42" t="s">
        <v>278</v>
      </c>
      <c r="D39" s="20">
        <v>2012</v>
      </c>
      <c r="E39" s="36" t="s">
        <v>216</v>
      </c>
      <c r="G39" s="20">
        <v>0</v>
      </c>
    </row>
    <row r="40" spans="1:7" ht="16.2" customHeight="1" x14ac:dyDescent="0.3">
      <c r="A40" s="43" t="s">
        <v>283</v>
      </c>
      <c r="B40" s="20">
        <f t="shared" si="1"/>
        <v>0</v>
      </c>
      <c r="C40" s="21" t="s">
        <v>124</v>
      </c>
      <c r="D40" s="20">
        <v>2012</v>
      </c>
      <c r="E40" s="21" t="s">
        <v>6</v>
      </c>
      <c r="F40" s="20">
        <v>0</v>
      </c>
      <c r="G40" s="20">
        <v>0</v>
      </c>
    </row>
    <row r="41" spans="1:7" ht="16.2" customHeight="1" x14ac:dyDescent="0.3">
      <c r="A41" s="43" t="s">
        <v>283</v>
      </c>
      <c r="B41" s="20">
        <f t="shared" si="1"/>
        <v>0</v>
      </c>
      <c r="C41" s="36" t="s">
        <v>213</v>
      </c>
      <c r="D41" s="20">
        <v>2014</v>
      </c>
      <c r="E41" s="36" t="s">
        <v>6</v>
      </c>
      <c r="G41" s="20">
        <v>0</v>
      </c>
    </row>
    <row r="42" spans="1:7" ht="16.2" customHeight="1" x14ac:dyDescent="0.3">
      <c r="A42" s="43" t="s">
        <v>283</v>
      </c>
      <c r="B42" s="20">
        <f t="shared" si="1"/>
        <v>0</v>
      </c>
      <c r="C42" s="36" t="s">
        <v>228</v>
      </c>
      <c r="D42" s="20">
        <v>2011</v>
      </c>
      <c r="E42" s="36" t="s">
        <v>178</v>
      </c>
      <c r="G42" s="20">
        <v>0</v>
      </c>
    </row>
    <row r="43" spans="1:7" ht="16.2" customHeight="1" x14ac:dyDescent="0.3">
      <c r="A43" s="43" t="s">
        <v>283</v>
      </c>
      <c r="B43" s="20">
        <f t="shared" si="1"/>
        <v>0</v>
      </c>
      <c r="C43" s="36" t="s">
        <v>229</v>
      </c>
      <c r="D43" s="20">
        <v>2013</v>
      </c>
      <c r="E43" s="36" t="s">
        <v>6</v>
      </c>
      <c r="G43" s="20">
        <v>0</v>
      </c>
    </row>
    <row r="44" spans="1:7" ht="16.2" customHeight="1" x14ac:dyDescent="0.3">
      <c r="A44" s="43" t="s">
        <v>283</v>
      </c>
      <c r="B44" s="20">
        <f t="shared" si="1"/>
        <v>0</v>
      </c>
      <c r="C44" s="36" t="s">
        <v>230</v>
      </c>
      <c r="D44" s="20">
        <v>2012</v>
      </c>
      <c r="E44" s="36" t="s">
        <v>216</v>
      </c>
      <c r="G44" s="20">
        <v>0</v>
      </c>
    </row>
    <row r="45" spans="1:7" ht="16.2" customHeight="1" x14ac:dyDescent="0.3">
      <c r="A45" s="43" t="s">
        <v>283</v>
      </c>
      <c r="B45" s="20">
        <f t="shared" si="1"/>
        <v>0</v>
      </c>
      <c r="C45" s="36" t="s">
        <v>231</v>
      </c>
      <c r="D45" s="20">
        <v>2011</v>
      </c>
      <c r="E45" s="36" t="s">
        <v>86</v>
      </c>
      <c r="G45" s="20">
        <v>0</v>
      </c>
    </row>
    <row r="46" spans="1:7" ht="16.2" customHeight="1" x14ac:dyDescent="0.3">
      <c r="A46" s="43" t="s">
        <v>283</v>
      </c>
      <c r="B46" s="20">
        <f t="shared" si="1"/>
        <v>0</v>
      </c>
      <c r="C46" s="36" t="s">
        <v>232</v>
      </c>
      <c r="D46" s="20">
        <v>2012</v>
      </c>
      <c r="E46" s="36" t="s">
        <v>86</v>
      </c>
      <c r="G46" s="20">
        <v>0</v>
      </c>
    </row>
    <row r="47" spans="1:7" ht="16.2" customHeight="1" x14ac:dyDescent="0.3">
      <c r="A47" s="43" t="s">
        <v>283</v>
      </c>
      <c r="B47" s="20">
        <f t="shared" si="1"/>
        <v>0</v>
      </c>
      <c r="C47" s="36" t="s">
        <v>233</v>
      </c>
      <c r="D47" s="20">
        <v>2012</v>
      </c>
      <c r="E47" s="36" t="s">
        <v>117</v>
      </c>
      <c r="G47" s="20">
        <v>0</v>
      </c>
    </row>
    <row r="48" spans="1:7" ht="16.2" customHeight="1" x14ac:dyDescent="0.3">
      <c r="A48" s="43" t="s">
        <v>283</v>
      </c>
      <c r="B48" s="20">
        <f t="shared" si="1"/>
        <v>0</v>
      </c>
      <c r="C48" s="36" t="s">
        <v>234</v>
      </c>
      <c r="D48" s="20">
        <v>2013</v>
      </c>
      <c r="E48" s="36" t="s">
        <v>86</v>
      </c>
      <c r="G48" s="20">
        <v>0</v>
      </c>
    </row>
    <row r="49" spans="1:8" ht="16.2" customHeight="1" x14ac:dyDescent="0.3">
      <c r="A49" s="43" t="s">
        <v>283</v>
      </c>
      <c r="B49" s="20">
        <f t="shared" si="1"/>
        <v>0</v>
      </c>
      <c r="C49" s="36" t="s">
        <v>235</v>
      </c>
      <c r="D49" s="20">
        <v>2016</v>
      </c>
      <c r="E49" s="36" t="s">
        <v>177</v>
      </c>
      <c r="G49" s="20">
        <v>0</v>
      </c>
    </row>
    <row r="50" spans="1:8" ht="16.2" customHeight="1" x14ac:dyDescent="0.3">
      <c r="A50" s="43" t="s">
        <v>283</v>
      </c>
      <c r="B50" s="20">
        <f t="shared" si="1"/>
        <v>0</v>
      </c>
      <c r="C50" s="36" t="s">
        <v>236</v>
      </c>
      <c r="D50" s="20">
        <v>2014</v>
      </c>
      <c r="E50" s="36" t="s">
        <v>177</v>
      </c>
      <c r="G50" s="20">
        <v>0</v>
      </c>
    </row>
    <row r="51" spans="1:8" ht="16.2" customHeight="1" x14ac:dyDescent="0.3">
      <c r="A51" s="43" t="s">
        <v>283</v>
      </c>
      <c r="B51" s="20">
        <f t="shared" si="1"/>
        <v>0</v>
      </c>
      <c r="C51" s="42" t="s">
        <v>214</v>
      </c>
      <c r="D51" s="20">
        <v>2013</v>
      </c>
      <c r="E51" s="42" t="s">
        <v>86</v>
      </c>
      <c r="G51" s="20">
        <v>0</v>
      </c>
    </row>
    <row r="52" spans="1:8" ht="16.2" customHeight="1" x14ac:dyDescent="0.3">
      <c r="A52" s="43" t="s">
        <v>283</v>
      </c>
      <c r="B52" s="20">
        <f t="shared" si="1"/>
        <v>0</v>
      </c>
      <c r="C52" s="42" t="s">
        <v>196</v>
      </c>
      <c r="D52" s="20">
        <v>2016</v>
      </c>
      <c r="E52" s="42" t="s">
        <v>7</v>
      </c>
      <c r="G52" s="20">
        <v>0</v>
      </c>
    </row>
    <row r="53" spans="1:8" ht="16.2" customHeight="1" x14ac:dyDescent="0.3">
      <c r="A53" s="43" t="s">
        <v>283</v>
      </c>
      <c r="B53" s="20">
        <f t="shared" si="1"/>
        <v>0</v>
      </c>
      <c r="C53" s="42" t="s">
        <v>264</v>
      </c>
      <c r="D53" s="20">
        <v>2014</v>
      </c>
      <c r="E53" s="42" t="s">
        <v>86</v>
      </c>
      <c r="G53" s="20">
        <v>0</v>
      </c>
    </row>
    <row r="54" spans="1:8" ht="16.2" customHeight="1" x14ac:dyDescent="0.3">
      <c r="C54" s="42" t="s">
        <v>284</v>
      </c>
      <c r="D54" s="20">
        <v>2011</v>
      </c>
      <c r="E54" s="42" t="s">
        <v>285</v>
      </c>
      <c r="H54" s="20">
        <v>60</v>
      </c>
    </row>
  </sheetData>
  <autoFilter ref="A1:H17" xr:uid="{00000000-0001-0000-0400-000000000000}">
    <sortState xmlns:xlrd2="http://schemas.microsoft.com/office/spreadsheetml/2017/richdata2" ref="A2:H54">
      <sortCondition descending="1" ref="B1:B17"/>
    </sortState>
  </autoFilter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3"/>
  <sheetViews>
    <sheetView zoomScale="90" zoomScaleNormal="9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77734375" style="5" customWidth="1"/>
    <col min="2" max="2" width="10.77734375" style="5" customWidth="1"/>
    <col min="3" max="3" width="18.77734375" style="3" customWidth="1"/>
    <col min="4" max="4" width="8.77734375" style="5" customWidth="1"/>
    <col min="5" max="5" width="26.77734375" style="3" customWidth="1"/>
    <col min="6" max="8" width="10.77734375" style="5" customWidth="1"/>
    <col min="9" max="16384" width="8.88671875" style="3"/>
  </cols>
  <sheetData>
    <row r="1" spans="1:8" s="26" customFormat="1" ht="16.2" customHeight="1" x14ac:dyDescent="0.3">
      <c r="A1" s="23" t="s">
        <v>0</v>
      </c>
      <c r="B1" s="23" t="s">
        <v>78</v>
      </c>
      <c r="C1" s="23" t="s">
        <v>1</v>
      </c>
      <c r="D1" s="23" t="s">
        <v>2</v>
      </c>
      <c r="E1" s="23" t="s">
        <v>3</v>
      </c>
      <c r="F1" s="23" t="s">
        <v>77</v>
      </c>
      <c r="G1" s="23" t="s">
        <v>76</v>
      </c>
      <c r="H1" s="23" t="s">
        <v>126</v>
      </c>
    </row>
    <row r="2" spans="1:8" ht="16.2" customHeight="1" x14ac:dyDescent="0.3">
      <c r="A2" s="5" t="s">
        <v>144</v>
      </c>
      <c r="B2" s="20">
        <f t="shared" ref="B2:B24" si="0">SUM(F2,G2,H2)</f>
        <v>822</v>
      </c>
      <c r="C2" s="18" t="s">
        <v>31</v>
      </c>
      <c r="D2" s="5">
        <v>2011</v>
      </c>
      <c r="E2" s="18" t="s">
        <v>7</v>
      </c>
      <c r="F2" s="20">
        <v>720</v>
      </c>
      <c r="G2" s="20">
        <v>102</v>
      </c>
      <c r="H2" s="20"/>
    </row>
    <row r="3" spans="1:8" ht="16.2" customHeight="1" x14ac:dyDescent="0.3">
      <c r="A3" s="5" t="s">
        <v>145</v>
      </c>
      <c r="B3" s="20">
        <f t="shared" si="0"/>
        <v>807</v>
      </c>
      <c r="C3" s="18" t="s">
        <v>142</v>
      </c>
      <c r="D3" s="5">
        <v>2012</v>
      </c>
      <c r="E3" s="18" t="s">
        <v>4</v>
      </c>
      <c r="F3" s="20">
        <v>550</v>
      </c>
      <c r="G3" s="20">
        <v>157</v>
      </c>
      <c r="H3" s="20">
        <v>100</v>
      </c>
    </row>
    <row r="4" spans="1:8" ht="16.2" customHeight="1" x14ac:dyDescent="0.3">
      <c r="A4" s="5" t="s">
        <v>146</v>
      </c>
      <c r="B4" s="20">
        <f t="shared" si="0"/>
        <v>750</v>
      </c>
      <c r="C4" s="18" t="s">
        <v>33</v>
      </c>
      <c r="D4" s="5">
        <v>2011</v>
      </c>
      <c r="E4" s="18" t="s">
        <v>4</v>
      </c>
      <c r="F4" s="20">
        <v>750</v>
      </c>
      <c r="G4" s="20"/>
      <c r="H4" s="20"/>
    </row>
    <row r="5" spans="1:8" ht="16.2" customHeight="1" x14ac:dyDescent="0.3">
      <c r="A5" s="5" t="s">
        <v>147</v>
      </c>
      <c r="B5" s="20">
        <f t="shared" si="0"/>
        <v>636</v>
      </c>
      <c r="C5" s="3" t="s">
        <v>80</v>
      </c>
      <c r="D5" s="5">
        <v>2014</v>
      </c>
      <c r="E5" s="3" t="s">
        <v>7</v>
      </c>
      <c r="F5" s="5">
        <v>400</v>
      </c>
      <c r="G5" s="5">
        <v>146</v>
      </c>
      <c r="H5" s="5">
        <v>90</v>
      </c>
    </row>
    <row r="6" spans="1:8" ht="16.2" customHeight="1" x14ac:dyDescent="0.3">
      <c r="A6" s="5" t="s">
        <v>148</v>
      </c>
      <c r="B6" s="20">
        <f t="shared" si="0"/>
        <v>473</v>
      </c>
      <c r="C6" s="18" t="s">
        <v>46</v>
      </c>
      <c r="D6" s="5">
        <v>2014</v>
      </c>
      <c r="E6" s="18" t="s">
        <v>7</v>
      </c>
      <c r="F6" s="20">
        <v>280</v>
      </c>
      <c r="G6" s="20">
        <v>113</v>
      </c>
      <c r="H6" s="20">
        <v>80</v>
      </c>
    </row>
    <row r="7" spans="1:8" ht="16.2" customHeight="1" x14ac:dyDescent="0.3">
      <c r="A7" s="5" t="s">
        <v>149</v>
      </c>
      <c r="B7" s="20">
        <f t="shared" si="0"/>
        <v>444</v>
      </c>
      <c r="C7" s="18" t="s">
        <v>103</v>
      </c>
      <c r="D7" s="5">
        <v>2012</v>
      </c>
      <c r="E7" s="18" t="s">
        <v>4</v>
      </c>
      <c r="F7" s="20">
        <v>260</v>
      </c>
      <c r="G7" s="20">
        <v>124</v>
      </c>
      <c r="H7" s="20">
        <v>60</v>
      </c>
    </row>
    <row r="8" spans="1:8" ht="16.2" customHeight="1" x14ac:dyDescent="0.3">
      <c r="A8" s="5" t="s">
        <v>150</v>
      </c>
      <c r="B8" s="20">
        <f t="shared" si="0"/>
        <v>428</v>
      </c>
      <c r="C8" s="18" t="s">
        <v>105</v>
      </c>
      <c r="D8" s="5">
        <v>2012</v>
      </c>
      <c r="E8" s="18" t="s">
        <v>90</v>
      </c>
      <c r="F8" s="20">
        <v>310</v>
      </c>
      <c r="G8" s="20">
        <v>58</v>
      </c>
      <c r="H8" s="20">
        <v>60</v>
      </c>
    </row>
    <row r="9" spans="1:8" ht="16.2" customHeight="1" x14ac:dyDescent="0.3">
      <c r="A9" s="5" t="s">
        <v>164</v>
      </c>
      <c r="B9" s="20">
        <f t="shared" si="0"/>
        <v>325</v>
      </c>
      <c r="C9" s="18" t="s">
        <v>82</v>
      </c>
      <c r="D9" s="5">
        <v>2013</v>
      </c>
      <c r="E9" s="18" t="s">
        <v>5</v>
      </c>
      <c r="F9" s="20">
        <v>130</v>
      </c>
      <c r="G9" s="20">
        <v>135</v>
      </c>
      <c r="H9" s="20">
        <v>60</v>
      </c>
    </row>
    <row r="10" spans="1:8" ht="16.2" customHeight="1" x14ac:dyDescent="0.3">
      <c r="A10" s="5" t="s">
        <v>165</v>
      </c>
      <c r="B10" s="20">
        <f t="shared" si="0"/>
        <v>298</v>
      </c>
      <c r="C10" s="18" t="s">
        <v>102</v>
      </c>
      <c r="D10" s="5">
        <v>2012</v>
      </c>
      <c r="E10" s="18" t="s">
        <v>90</v>
      </c>
      <c r="F10" s="20">
        <v>190</v>
      </c>
      <c r="G10" s="20">
        <v>28</v>
      </c>
      <c r="H10" s="20">
        <v>80</v>
      </c>
    </row>
    <row r="11" spans="1:8" ht="16.2" customHeight="1" x14ac:dyDescent="0.3">
      <c r="A11" s="5" t="s">
        <v>151</v>
      </c>
      <c r="B11" s="5">
        <f t="shared" si="0"/>
        <v>130</v>
      </c>
      <c r="C11" s="3" t="s">
        <v>257</v>
      </c>
      <c r="D11" s="5">
        <v>2012</v>
      </c>
      <c r="E11" s="3" t="s">
        <v>90</v>
      </c>
      <c r="F11" s="5">
        <v>130</v>
      </c>
    </row>
    <row r="12" spans="1:8" ht="16.2" customHeight="1" x14ac:dyDescent="0.3">
      <c r="A12" s="5" t="s">
        <v>152</v>
      </c>
      <c r="B12" s="20">
        <f t="shared" si="0"/>
        <v>80</v>
      </c>
      <c r="C12" s="3" t="s">
        <v>94</v>
      </c>
      <c r="D12" s="5">
        <v>2017</v>
      </c>
      <c r="E12" s="3" t="s">
        <v>7</v>
      </c>
      <c r="G12" s="5">
        <v>80</v>
      </c>
    </row>
    <row r="13" spans="1:8" ht="16.2" customHeight="1" x14ac:dyDescent="0.3">
      <c r="A13" s="5" t="s">
        <v>153</v>
      </c>
      <c r="B13" s="5">
        <f t="shared" si="0"/>
        <v>60</v>
      </c>
      <c r="C13" s="3" t="s">
        <v>286</v>
      </c>
      <c r="D13" s="5">
        <v>2012</v>
      </c>
      <c r="E13" s="3" t="s">
        <v>287</v>
      </c>
      <c r="H13" s="5">
        <v>60</v>
      </c>
    </row>
    <row r="14" spans="1:8" ht="16.2" customHeight="1" x14ac:dyDescent="0.3">
      <c r="A14" s="5" t="s">
        <v>154</v>
      </c>
      <c r="B14" s="20">
        <f t="shared" si="0"/>
        <v>36</v>
      </c>
      <c r="C14" s="18" t="s">
        <v>92</v>
      </c>
      <c r="D14" s="5">
        <v>2013</v>
      </c>
      <c r="E14" s="18" t="s">
        <v>90</v>
      </c>
      <c r="F14" s="20"/>
      <c r="G14" s="20">
        <v>36</v>
      </c>
      <c r="H14" s="20"/>
    </row>
    <row r="15" spans="1:8" ht="16.2" customHeight="1" x14ac:dyDescent="0.3">
      <c r="A15" s="5" t="s">
        <v>155</v>
      </c>
      <c r="B15" s="20">
        <f t="shared" si="0"/>
        <v>32</v>
      </c>
      <c r="C15" s="18" t="s">
        <v>81</v>
      </c>
      <c r="D15" s="5">
        <v>2013</v>
      </c>
      <c r="E15" s="18" t="s">
        <v>5</v>
      </c>
      <c r="F15" s="20"/>
      <c r="G15" s="20">
        <v>32</v>
      </c>
      <c r="H15" s="20"/>
    </row>
    <row r="16" spans="1:8" ht="16.2" customHeight="1" x14ac:dyDescent="0.3">
      <c r="A16" s="5" t="s">
        <v>156</v>
      </c>
      <c r="B16" s="20">
        <f t="shared" si="0"/>
        <v>22</v>
      </c>
      <c r="C16" s="3" t="s">
        <v>99</v>
      </c>
      <c r="D16" s="5">
        <v>2015</v>
      </c>
      <c r="E16" s="3" t="s">
        <v>7</v>
      </c>
      <c r="G16" s="5">
        <v>22</v>
      </c>
    </row>
    <row r="17" spans="1:8" ht="16.2" customHeight="1" x14ac:dyDescent="0.3">
      <c r="A17" s="5" t="s">
        <v>157</v>
      </c>
      <c r="B17" s="5">
        <f t="shared" si="0"/>
        <v>14</v>
      </c>
      <c r="C17" s="3" t="s">
        <v>207</v>
      </c>
      <c r="D17" s="5">
        <v>2013</v>
      </c>
      <c r="E17" s="3" t="s">
        <v>86</v>
      </c>
      <c r="G17" s="5">
        <v>14</v>
      </c>
    </row>
    <row r="18" spans="1:8" ht="16.2" customHeight="1" x14ac:dyDescent="0.3">
      <c r="A18" s="5" t="s">
        <v>271</v>
      </c>
      <c r="B18" s="20">
        <f t="shared" si="0"/>
        <v>12</v>
      </c>
      <c r="C18" s="18" t="s">
        <v>116</v>
      </c>
      <c r="D18" s="5">
        <v>2011</v>
      </c>
      <c r="E18" s="18" t="s">
        <v>86</v>
      </c>
      <c r="F18" s="20"/>
      <c r="G18" s="20">
        <v>12</v>
      </c>
      <c r="H18" s="20"/>
    </row>
    <row r="19" spans="1:8" ht="16.2" customHeight="1" x14ac:dyDescent="0.3">
      <c r="A19" s="5" t="s">
        <v>271</v>
      </c>
      <c r="B19" s="5">
        <f t="shared" si="0"/>
        <v>12</v>
      </c>
      <c r="C19" s="3" t="s">
        <v>220</v>
      </c>
      <c r="D19" s="5">
        <v>2012</v>
      </c>
      <c r="E19" s="3" t="s">
        <v>117</v>
      </c>
      <c r="G19" s="5">
        <v>12</v>
      </c>
    </row>
    <row r="20" spans="1:8" ht="16.2" customHeight="1" x14ac:dyDescent="0.3">
      <c r="A20" s="5" t="s">
        <v>271</v>
      </c>
      <c r="B20" s="5">
        <f t="shared" si="0"/>
        <v>12</v>
      </c>
      <c r="C20" s="3" t="s">
        <v>221</v>
      </c>
      <c r="D20" s="5">
        <v>2013</v>
      </c>
      <c r="E20" s="3" t="s">
        <v>117</v>
      </c>
      <c r="G20" s="5">
        <v>12</v>
      </c>
    </row>
    <row r="21" spans="1:8" ht="16.2" customHeight="1" x14ac:dyDescent="0.3">
      <c r="A21" s="5" t="s">
        <v>271</v>
      </c>
      <c r="B21" s="5">
        <f t="shared" si="0"/>
        <v>12</v>
      </c>
      <c r="C21" s="3" t="s">
        <v>101</v>
      </c>
      <c r="D21" s="5">
        <v>2014</v>
      </c>
      <c r="E21" s="3" t="s">
        <v>5</v>
      </c>
      <c r="G21" s="5">
        <v>12</v>
      </c>
    </row>
    <row r="22" spans="1:8" ht="16.2" customHeight="1" x14ac:dyDescent="0.3">
      <c r="A22" s="5" t="s">
        <v>271</v>
      </c>
      <c r="B22" s="5">
        <f t="shared" si="0"/>
        <v>12</v>
      </c>
      <c r="C22" s="3" t="s">
        <v>209</v>
      </c>
      <c r="D22" s="5">
        <v>2014</v>
      </c>
      <c r="E22" s="3" t="s">
        <v>86</v>
      </c>
      <c r="G22" s="5">
        <v>12</v>
      </c>
    </row>
    <row r="23" spans="1:8" ht="16.2" customHeight="1" x14ac:dyDescent="0.3">
      <c r="A23" s="5" t="s">
        <v>297</v>
      </c>
      <c r="B23" s="5">
        <f t="shared" si="0"/>
        <v>10</v>
      </c>
      <c r="C23" s="3" t="s">
        <v>266</v>
      </c>
      <c r="D23" s="5">
        <v>2013</v>
      </c>
      <c r="E23" s="3" t="s">
        <v>90</v>
      </c>
      <c r="G23" s="5">
        <v>10</v>
      </c>
    </row>
    <row r="24" spans="1:8" ht="16.2" customHeight="1" x14ac:dyDescent="0.3">
      <c r="A24" s="5" t="s">
        <v>297</v>
      </c>
      <c r="B24" s="5">
        <f t="shared" si="0"/>
        <v>10</v>
      </c>
      <c r="C24" s="3" t="s">
        <v>109</v>
      </c>
      <c r="D24" s="5">
        <v>2014</v>
      </c>
      <c r="E24" s="3" t="s">
        <v>4</v>
      </c>
      <c r="G24" s="5">
        <v>10</v>
      </c>
    </row>
    <row r="25" spans="1:8" ht="16.2" customHeight="1" x14ac:dyDescent="0.3"/>
    <row r="26" spans="1:8" ht="16.2" customHeight="1" x14ac:dyDescent="0.3"/>
    <row r="27" spans="1:8" ht="16.2" customHeight="1" x14ac:dyDescent="0.3"/>
    <row r="28" spans="1:8" ht="16.2" customHeight="1" x14ac:dyDescent="0.3"/>
    <row r="29" spans="1:8" ht="16.2" customHeight="1" x14ac:dyDescent="0.3"/>
    <row r="30" spans="1:8" ht="16.2" customHeight="1" x14ac:dyDescent="0.3"/>
    <row r="31" spans="1:8" ht="16.2" customHeight="1" x14ac:dyDescent="0.3"/>
    <row r="32" spans="1:8" ht="16.2" customHeight="1" x14ac:dyDescent="0.3"/>
    <row r="33" ht="16.2" customHeight="1" x14ac:dyDescent="0.3"/>
    <row r="34" ht="16.2" customHeight="1" x14ac:dyDescent="0.3"/>
    <row r="35" ht="16.2" customHeight="1" x14ac:dyDescent="0.3"/>
    <row r="36" ht="16.2" customHeight="1" x14ac:dyDescent="0.3"/>
    <row r="37" ht="16.2" customHeight="1" x14ac:dyDescent="0.3"/>
    <row r="38" ht="16.2" customHeight="1" x14ac:dyDescent="0.3"/>
    <row r="39" ht="16.2" customHeight="1" x14ac:dyDescent="0.3"/>
    <row r="40" ht="16.2" customHeight="1" x14ac:dyDescent="0.3"/>
    <row r="41" ht="16.2" customHeight="1" x14ac:dyDescent="0.3"/>
    <row r="42" ht="16.2" customHeight="1" x14ac:dyDescent="0.3"/>
    <row r="43" ht="16.2" customHeight="1" x14ac:dyDescent="0.3"/>
    <row r="44" ht="16.2" customHeight="1" x14ac:dyDescent="0.3"/>
    <row r="45" ht="16.2" customHeight="1" x14ac:dyDescent="0.3"/>
    <row r="46" ht="16.2" customHeight="1" x14ac:dyDescent="0.3"/>
    <row r="47" ht="16.2" customHeight="1" x14ac:dyDescent="0.3"/>
    <row r="48" ht="16.2" customHeight="1" x14ac:dyDescent="0.3"/>
    <row r="49" ht="16.2" customHeight="1" x14ac:dyDescent="0.3"/>
    <row r="50" ht="16.2" customHeight="1" x14ac:dyDescent="0.3"/>
    <row r="51" ht="16.2" customHeight="1" x14ac:dyDescent="0.3"/>
    <row r="52" ht="16.2" customHeight="1" x14ac:dyDescent="0.3"/>
    <row r="53" ht="16.2" customHeight="1" x14ac:dyDescent="0.3"/>
    <row r="54" ht="16.2" customHeight="1" x14ac:dyDescent="0.3"/>
    <row r="55" ht="16.2" customHeight="1" x14ac:dyDescent="0.3"/>
    <row r="56" ht="16.2" customHeight="1" x14ac:dyDescent="0.3"/>
    <row r="57" ht="16.2" customHeight="1" x14ac:dyDescent="0.3"/>
    <row r="58" ht="16.2" customHeight="1" x14ac:dyDescent="0.3"/>
    <row r="59" ht="16.2" customHeight="1" x14ac:dyDescent="0.3"/>
    <row r="60" ht="16.2" customHeight="1" x14ac:dyDescent="0.3"/>
    <row r="61" ht="16.2" customHeight="1" x14ac:dyDescent="0.3"/>
    <row r="62" ht="16.2" customHeight="1" x14ac:dyDescent="0.3"/>
    <row r="63" ht="16.2" customHeight="1" x14ac:dyDescent="0.3"/>
    <row r="64" ht="16.2" customHeight="1" x14ac:dyDescent="0.3"/>
    <row r="65" ht="16.2" customHeight="1" x14ac:dyDescent="0.3"/>
    <row r="66" ht="16.2" customHeight="1" x14ac:dyDescent="0.3"/>
    <row r="67" ht="16.2" customHeight="1" x14ac:dyDescent="0.3"/>
    <row r="68" ht="16.2" customHeight="1" x14ac:dyDescent="0.3"/>
    <row r="69" ht="16.2" customHeight="1" x14ac:dyDescent="0.3"/>
    <row r="70" ht="16.2" customHeight="1" x14ac:dyDescent="0.3"/>
    <row r="71" ht="16.2" customHeight="1" x14ac:dyDescent="0.3"/>
    <row r="72" ht="16.2" customHeight="1" x14ac:dyDescent="0.3"/>
    <row r="73" ht="16.2" customHeight="1" x14ac:dyDescent="0.3"/>
    <row r="74" ht="16.2" customHeight="1" x14ac:dyDescent="0.3"/>
    <row r="75" ht="16.2" customHeight="1" x14ac:dyDescent="0.3"/>
    <row r="76" ht="16.2" customHeight="1" x14ac:dyDescent="0.3"/>
    <row r="77" ht="16.2" customHeight="1" x14ac:dyDescent="0.3"/>
    <row r="78" ht="16.2" customHeight="1" x14ac:dyDescent="0.3"/>
    <row r="79" ht="16.2" customHeight="1" x14ac:dyDescent="0.3"/>
    <row r="80" ht="16.2" customHeight="1" x14ac:dyDescent="0.3"/>
    <row r="81" ht="16.2" customHeight="1" x14ac:dyDescent="0.3"/>
    <row r="82" ht="16.2" customHeight="1" x14ac:dyDescent="0.3"/>
    <row r="83" ht="16.2" customHeight="1" x14ac:dyDescent="0.3"/>
    <row r="84" ht="16.2" customHeight="1" x14ac:dyDescent="0.3"/>
    <row r="85" ht="16.2" customHeight="1" x14ac:dyDescent="0.3"/>
    <row r="86" ht="16.2" customHeight="1" x14ac:dyDescent="0.3"/>
    <row r="87" ht="16.2" customHeight="1" x14ac:dyDescent="0.3"/>
    <row r="88" ht="16.2" customHeight="1" x14ac:dyDescent="0.3"/>
    <row r="89" ht="16.2" customHeight="1" x14ac:dyDescent="0.3"/>
    <row r="90" ht="16.2" customHeight="1" x14ac:dyDescent="0.3"/>
    <row r="91" ht="16.2" customHeight="1" x14ac:dyDescent="0.3"/>
    <row r="92" ht="16.2" customHeight="1" x14ac:dyDescent="0.3"/>
    <row r="93" ht="16.2" customHeight="1" x14ac:dyDescent="0.3"/>
    <row r="94" ht="16.2" customHeight="1" x14ac:dyDescent="0.3"/>
    <row r="95" ht="16.2" customHeight="1" x14ac:dyDescent="0.3"/>
    <row r="96" ht="16.2" customHeight="1" x14ac:dyDescent="0.3"/>
    <row r="97" ht="16.2" customHeight="1" x14ac:dyDescent="0.3"/>
    <row r="98" ht="16.2" customHeight="1" x14ac:dyDescent="0.3"/>
    <row r="99" ht="16.2" customHeight="1" x14ac:dyDescent="0.3"/>
    <row r="100" ht="16.2" customHeight="1" x14ac:dyDescent="0.3"/>
    <row r="101" ht="16.2" customHeight="1" x14ac:dyDescent="0.3"/>
    <row r="102" ht="16.2" customHeight="1" x14ac:dyDescent="0.3"/>
    <row r="103" ht="16.2" customHeight="1" x14ac:dyDescent="0.3"/>
  </sheetData>
  <autoFilter ref="A1:H10" xr:uid="{00000000-0001-0000-0500-000000000000}">
    <sortState xmlns:xlrd2="http://schemas.microsoft.com/office/spreadsheetml/2017/richdata2" ref="A2:H24">
      <sortCondition descending="1" ref="B1:B10"/>
    </sortState>
  </autoFilter>
  <phoneticPr fontId="8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zoomScale="90" zoomScaleNormal="90" workbookViewId="0">
      <pane ySplit="1" topLeftCell="A2" activePane="bottomLeft" state="frozen"/>
      <selection pane="bottomLeft" activeCell="J35" sqref="J35"/>
    </sheetView>
  </sheetViews>
  <sheetFormatPr defaultRowHeight="14.4" x14ac:dyDescent="0.3"/>
  <cols>
    <col min="1" max="1" width="8.77734375" customWidth="1"/>
    <col min="2" max="2" width="10.77734375" style="5" customWidth="1"/>
    <col min="3" max="3" width="18.77734375" customWidth="1"/>
    <col min="4" max="4" width="8.77734375" customWidth="1"/>
    <col min="5" max="5" width="26.77734375" customWidth="1"/>
    <col min="6" max="8" width="10.77734375" style="5" customWidth="1"/>
    <col min="10" max="10" width="16.109375" bestFit="1" customWidth="1"/>
  </cols>
  <sheetData>
    <row r="1" spans="1:8" s="28" customFormat="1" ht="16.2" customHeight="1" x14ac:dyDescent="0.3">
      <c r="A1" s="23" t="s">
        <v>0</v>
      </c>
      <c r="B1" s="23" t="s">
        <v>78</v>
      </c>
      <c r="C1" s="23" t="s">
        <v>1</v>
      </c>
      <c r="D1" s="23" t="s">
        <v>2</v>
      </c>
      <c r="E1" s="23" t="s">
        <v>3</v>
      </c>
      <c r="F1" s="23" t="s">
        <v>77</v>
      </c>
      <c r="G1" s="23" t="s">
        <v>76</v>
      </c>
      <c r="H1" s="23" t="s">
        <v>126</v>
      </c>
    </row>
    <row r="2" spans="1:8" ht="16.2" customHeight="1" x14ac:dyDescent="0.3">
      <c r="A2" s="5" t="s">
        <v>144</v>
      </c>
      <c r="B2" s="20">
        <f>SUM(F2,G2,H2)</f>
        <v>800</v>
      </c>
      <c r="C2" s="18" t="s">
        <v>91</v>
      </c>
      <c r="D2" s="5">
        <v>2015</v>
      </c>
      <c r="E2" s="18" t="s">
        <v>5</v>
      </c>
      <c r="F2" s="20">
        <v>630</v>
      </c>
      <c r="G2" s="20">
        <v>80</v>
      </c>
      <c r="H2" s="20">
        <v>90</v>
      </c>
    </row>
    <row r="3" spans="1:8" ht="16.2" customHeight="1" x14ac:dyDescent="0.3">
      <c r="A3" s="5" t="s">
        <v>145</v>
      </c>
      <c r="B3" s="20">
        <f>SUM(F3,G3,H3)</f>
        <v>747</v>
      </c>
      <c r="C3" s="18" t="s">
        <v>48</v>
      </c>
      <c r="D3" s="5">
        <v>2013</v>
      </c>
      <c r="E3" s="18" t="s">
        <v>5</v>
      </c>
      <c r="F3" s="20">
        <v>490</v>
      </c>
      <c r="G3" s="20">
        <v>157</v>
      </c>
      <c r="H3" s="20">
        <v>100</v>
      </c>
    </row>
    <row r="4" spans="1:8" ht="16.2" customHeight="1" x14ac:dyDescent="0.3">
      <c r="A4" s="5" t="s">
        <v>146</v>
      </c>
      <c r="B4" s="20">
        <f>SUM(F4,G4,H4)</f>
        <v>415</v>
      </c>
      <c r="C4" s="18" t="s">
        <v>83</v>
      </c>
      <c r="D4" s="5">
        <v>2014</v>
      </c>
      <c r="E4" s="18" t="s">
        <v>7</v>
      </c>
      <c r="F4" s="20">
        <v>220</v>
      </c>
      <c r="G4" s="20">
        <v>135</v>
      </c>
      <c r="H4" s="20">
        <v>60</v>
      </c>
    </row>
    <row r="5" spans="1:8" ht="16.2" customHeight="1" x14ac:dyDescent="0.3">
      <c r="A5" s="5" t="s">
        <v>147</v>
      </c>
      <c r="B5" s="20">
        <f>SUM(F5,G5,H5)</f>
        <v>278</v>
      </c>
      <c r="C5" s="18" t="s">
        <v>85</v>
      </c>
      <c r="D5" s="5">
        <v>2013</v>
      </c>
      <c r="E5" s="18" t="s">
        <v>6</v>
      </c>
      <c r="F5" s="20">
        <v>190</v>
      </c>
      <c r="G5" s="20">
        <v>28</v>
      </c>
      <c r="H5" s="20">
        <v>60</v>
      </c>
    </row>
    <row r="6" spans="1:8" ht="16.2" customHeight="1" x14ac:dyDescent="0.3">
      <c r="A6" s="5" t="s">
        <v>148</v>
      </c>
      <c r="B6" s="20">
        <f>SUM(F6,G6,H6)</f>
        <v>213</v>
      </c>
      <c r="C6" s="18" t="s">
        <v>93</v>
      </c>
      <c r="D6" s="5">
        <v>2014</v>
      </c>
      <c r="E6" s="18" t="s">
        <v>179</v>
      </c>
      <c r="F6" s="20">
        <v>40</v>
      </c>
      <c r="G6" s="20">
        <v>113</v>
      </c>
      <c r="H6" s="20">
        <v>60</v>
      </c>
    </row>
    <row r="7" spans="1:8" ht="16.2" customHeight="1" x14ac:dyDescent="0.3">
      <c r="A7" s="5" t="s">
        <v>149</v>
      </c>
      <c r="B7" s="20">
        <f>SUM(F7,G7,H7)</f>
        <v>199</v>
      </c>
      <c r="C7" s="18" t="s">
        <v>111</v>
      </c>
      <c r="D7" s="5">
        <v>2013</v>
      </c>
      <c r="E7" s="18" t="s">
        <v>4</v>
      </c>
      <c r="F7" s="5">
        <v>130</v>
      </c>
      <c r="G7" s="5">
        <v>69</v>
      </c>
    </row>
    <row r="8" spans="1:8" ht="16.2" customHeight="1" x14ac:dyDescent="0.3">
      <c r="A8" s="5" t="s">
        <v>150</v>
      </c>
      <c r="B8" s="20">
        <f>SUM(F8,G8,H8)</f>
        <v>178</v>
      </c>
      <c r="C8" s="18" t="s">
        <v>210</v>
      </c>
      <c r="D8" s="5">
        <v>2014</v>
      </c>
      <c r="E8" s="18" t="s">
        <v>90</v>
      </c>
      <c r="F8" s="5">
        <v>100</v>
      </c>
      <c r="G8" s="5">
        <v>18</v>
      </c>
      <c r="H8" s="5">
        <v>60</v>
      </c>
    </row>
    <row r="9" spans="1:8" ht="16.2" customHeight="1" x14ac:dyDescent="0.3">
      <c r="A9" s="5" t="s">
        <v>164</v>
      </c>
      <c r="B9" s="5">
        <f>SUM(F9,G9,H9)</f>
        <v>170</v>
      </c>
      <c r="C9" s="18" t="s">
        <v>211</v>
      </c>
      <c r="D9" s="5">
        <v>2013</v>
      </c>
      <c r="E9" s="18" t="s">
        <v>86</v>
      </c>
      <c r="F9" s="5">
        <v>70</v>
      </c>
      <c r="G9" s="5">
        <v>20</v>
      </c>
      <c r="H9" s="5">
        <v>80</v>
      </c>
    </row>
    <row r="10" spans="1:8" ht="16.2" customHeight="1" x14ac:dyDescent="0.3">
      <c r="A10" s="5" t="s">
        <v>165</v>
      </c>
      <c r="B10" s="20">
        <f>SUM(F10,G10,H10)</f>
        <v>158</v>
      </c>
      <c r="C10" s="18" t="s">
        <v>114</v>
      </c>
      <c r="D10" s="5">
        <v>2016</v>
      </c>
      <c r="E10" s="18" t="s">
        <v>4</v>
      </c>
      <c r="F10" s="20">
        <v>100</v>
      </c>
      <c r="G10" s="20">
        <v>58</v>
      </c>
      <c r="H10" s="20"/>
    </row>
    <row r="11" spans="1:8" ht="16.2" customHeight="1" x14ac:dyDescent="0.3">
      <c r="A11" s="5" t="s">
        <v>151</v>
      </c>
      <c r="B11" s="5">
        <f>SUM(F11,G11,H11)</f>
        <v>80</v>
      </c>
      <c r="C11" s="18" t="s">
        <v>298</v>
      </c>
      <c r="D11" s="5">
        <v>2013</v>
      </c>
      <c r="E11" s="18" t="s">
        <v>299</v>
      </c>
      <c r="H11" s="5">
        <v>80</v>
      </c>
    </row>
    <row r="12" spans="1:8" ht="16.2" customHeight="1" x14ac:dyDescent="0.3">
      <c r="A12" s="5" t="s">
        <v>152</v>
      </c>
      <c r="B12" s="5">
        <f>SUM(F12,G12,H12)</f>
        <v>70</v>
      </c>
      <c r="C12" s="18" t="s">
        <v>260</v>
      </c>
      <c r="D12" s="5">
        <v>2016</v>
      </c>
      <c r="E12" s="18" t="s">
        <v>4</v>
      </c>
      <c r="F12" s="5">
        <v>70</v>
      </c>
    </row>
    <row r="13" spans="1:8" ht="16.2" customHeight="1" x14ac:dyDescent="0.3">
      <c r="A13" s="5" t="s">
        <v>153</v>
      </c>
      <c r="B13" s="20">
        <f>SUM(F13,G13,H13)</f>
        <v>52</v>
      </c>
      <c r="C13" s="18" t="s">
        <v>84</v>
      </c>
      <c r="D13" s="5">
        <v>2014</v>
      </c>
      <c r="E13" s="18" t="s">
        <v>179</v>
      </c>
      <c r="F13" s="20">
        <v>40</v>
      </c>
      <c r="G13" s="20">
        <v>12</v>
      </c>
      <c r="H13" s="20"/>
    </row>
    <row r="14" spans="1:8" ht="16.2" customHeight="1" x14ac:dyDescent="0.3">
      <c r="A14" s="5" t="s">
        <v>154</v>
      </c>
      <c r="B14" s="5">
        <f>SUM(F14,G14,H14)</f>
        <v>47</v>
      </c>
      <c r="C14" s="18" t="s">
        <v>212</v>
      </c>
      <c r="D14" s="5">
        <v>2013</v>
      </c>
      <c r="E14" s="18" t="s">
        <v>86</v>
      </c>
      <c r="G14" s="5">
        <v>47</v>
      </c>
    </row>
    <row r="15" spans="1:8" ht="16.2" customHeight="1" x14ac:dyDescent="0.3">
      <c r="A15" s="5" t="s">
        <v>155</v>
      </c>
      <c r="B15" s="20">
        <f>SUM(F15,G15,H15)</f>
        <v>16</v>
      </c>
      <c r="C15" s="18" t="s">
        <v>115</v>
      </c>
      <c r="D15" s="5">
        <v>2015</v>
      </c>
      <c r="E15" s="18" t="s">
        <v>90</v>
      </c>
      <c r="G15" s="5">
        <v>16</v>
      </c>
    </row>
    <row r="16" spans="1:8" ht="16.2" customHeight="1" x14ac:dyDescent="0.3">
      <c r="A16" s="5" t="s">
        <v>156</v>
      </c>
      <c r="B16" s="20">
        <f>SUM(F16,G16,H16)</f>
        <v>13</v>
      </c>
      <c r="C16" s="18" t="s">
        <v>131</v>
      </c>
      <c r="D16" s="5">
        <v>2015</v>
      </c>
      <c r="E16" s="18" t="s">
        <v>180</v>
      </c>
      <c r="F16" s="5">
        <v>1</v>
      </c>
      <c r="G16" s="5">
        <v>12</v>
      </c>
    </row>
    <row r="17" spans="1:7" ht="16.2" customHeight="1" x14ac:dyDescent="0.3">
      <c r="A17" s="5" t="s">
        <v>157</v>
      </c>
      <c r="B17" s="5">
        <f>SUM(F17,G17,H17)</f>
        <v>12</v>
      </c>
      <c r="C17" s="18" t="s">
        <v>261</v>
      </c>
      <c r="D17" s="5">
        <v>2013</v>
      </c>
      <c r="E17" s="18" t="s">
        <v>180</v>
      </c>
      <c r="G17" s="5">
        <v>12</v>
      </c>
    </row>
    <row r="18" spans="1:7" ht="16.2" customHeight="1" x14ac:dyDescent="0.3">
      <c r="A18" s="5" t="s">
        <v>158</v>
      </c>
      <c r="B18" s="5">
        <f>SUM(F18,G18,H18)</f>
        <v>10</v>
      </c>
      <c r="C18" s="18" t="s">
        <v>188</v>
      </c>
      <c r="D18" s="5">
        <v>2015</v>
      </c>
      <c r="E18" s="18" t="s">
        <v>16</v>
      </c>
      <c r="G18" s="5">
        <v>10</v>
      </c>
    </row>
    <row r="19" spans="1:7" ht="16.2" customHeight="1" x14ac:dyDescent="0.3">
      <c r="A19" s="5" t="s">
        <v>300</v>
      </c>
      <c r="B19" s="5">
        <f>SUM(F19,G19,H19)</f>
        <v>8</v>
      </c>
      <c r="C19" s="18" t="s">
        <v>214</v>
      </c>
      <c r="D19" s="5">
        <v>2013</v>
      </c>
      <c r="E19" s="18" t="s">
        <v>86</v>
      </c>
      <c r="G19" s="5">
        <v>8</v>
      </c>
    </row>
    <row r="20" spans="1:7" ht="16.2" customHeight="1" x14ac:dyDescent="0.3">
      <c r="A20" s="5" t="s">
        <v>300</v>
      </c>
      <c r="B20" s="5">
        <f>SUM(F20,G20,H20)</f>
        <v>8</v>
      </c>
      <c r="C20" s="18" t="s">
        <v>194</v>
      </c>
      <c r="D20" s="5">
        <v>2016</v>
      </c>
      <c r="E20" s="18" t="s">
        <v>193</v>
      </c>
      <c r="G20" s="5">
        <v>8</v>
      </c>
    </row>
    <row r="21" spans="1:7" ht="16.2" customHeight="1" x14ac:dyDescent="0.3">
      <c r="A21" s="5" t="s">
        <v>300</v>
      </c>
      <c r="B21" s="5">
        <f>SUM(F21,G21,H21)</f>
        <v>8</v>
      </c>
      <c r="C21" s="18" t="s">
        <v>262</v>
      </c>
      <c r="D21" s="5">
        <v>2014</v>
      </c>
      <c r="E21" s="18" t="s">
        <v>16</v>
      </c>
      <c r="G21" s="5">
        <v>8</v>
      </c>
    </row>
    <row r="22" spans="1:7" ht="16.2" customHeight="1" x14ac:dyDescent="0.3">
      <c r="A22" s="5" t="s">
        <v>301</v>
      </c>
      <c r="B22" s="5">
        <f>SUM(F22,G22,H22)</f>
        <v>6</v>
      </c>
      <c r="C22" s="18" t="s">
        <v>213</v>
      </c>
      <c r="D22" s="5">
        <v>2014</v>
      </c>
      <c r="E22" s="18" t="s">
        <v>6</v>
      </c>
      <c r="G22" s="5">
        <v>6</v>
      </c>
    </row>
    <row r="23" spans="1:7" ht="16.2" customHeight="1" x14ac:dyDescent="0.3">
      <c r="A23" s="5" t="s">
        <v>301</v>
      </c>
      <c r="B23" s="5">
        <f>SUM(F23,G23,H23)</f>
        <v>6</v>
      </c>
      <c r="C23" s="18" t="s">
        <v>195</v>
      </c>
      <c r="D23" s="5">
        <v>2019</v>
      </c>
      <c r="E23" s="18" t="s">
        <v>193</v>
      </c>
      <c r="G23" s="5">
        <v>6</v>
      </c>
    </row>
    <row r="24" spans="1:7" ht="16.2" customHeight="1" x14ac:dyDescent="0.3">
      <c r="A24" s="5" t="s">
        <v>301</v>
      </c>
      <c r="B24" s="5">
        <f>SUM(F24,G24,H24)</f>
        <v>6</v>
      </c>
      <c r="C24" s="18" t="s">
        <v>133</v>
      </c>
      <c r="D24" s="5">
        <v>2015</v>
      </c>
      <c r="E24" s="18" t="s">
        <v>6</v>
      </c>
      <c r="G24" s="5">
        <v>6</v>
      </c>
    </row>
    <row r="25" spans="1:7" ht="16.2" customHeight="1" x14ac:dyDescent="0.3">
      <c r="A25" s="5" t="s">
        <v>301</v>
      </c>
      <c r="B25" s="5">
        <f>SUM(F25,G25,H25)</f>
        <v>6</v>
      </c>
      <c r="C25" s="18" t="s">
        <v>217</v>
      </c>
      <c r="D25" s="5">
        <v>2015</v>
      </c>
      <c r="E25" s="18" t="s">
        <v>218</v>
      </c>
      <c r="G25" s="5">
        <v>6</v>
      </c>
    </row>
    <row r="26" spans="1:7" ht="16.2" customHeight="1" x14ac:dyDescent="0.3">
      <c r="A26" s="5" t="s">
        <v>301</v>
      </c>
      <c r="B26" s="5">
        <f>SUM(F26,G26,H26)</f>
        <v>6</v>
      </c>
      <c r="C26" s="18" t="s">
        <v>196</v>
      </c>
      <c r="D26" s="5">
        <v>2016</v>
      </c>
      <c r="E26" s="18" t="s">
        <v>7</v>
      </c>
      <c r="G26" s="5">
        <v>6</v>
      </c>
    </row>
    <row r="27" spans="1:7" ht="16.2" customHeight="1" x14ac:dyDescent="0.3">
      <c r="A27" s="5" t="s">
        <v>301</v>
      </c>
      <c r="B27" s="5">
        <f>SUM(F27,G27,H27)</f>
        <v>6</v>
      </c>
      <c r="C27" s="18" t="s">
        <v>219</v>
      </c>
      <c r="D27" s="5">
        <v>2014</v>
      </c>
      <c r="E27" s="18" t="s">
        <v>180</v>
      </c>
      <c r="G27" s="5">
        <v>6</v>
      </c>
    </row>
    <row r="28" spans="1:7" ht="16.2" customHeight="1" x14ac:dyDescent="0.3">
      <c r="A28" s="5" t="s">
        <v>301</v>
      </c>
      <c r="B28" s="5">
        <f>SUM(F28,G28,H28)</f>
        <v>6</v>
      </c>
      <c r="C28" s="18" t="s">
        <v>191</v>
      </c>
      <c r="D28" s="5">
        <v>2015</v>
      </c>
      <c r="E28" s="18" t="s">
        <v>16</v>
      </c>
      <c r="G28" s="5">
        <v>6</v>
      </c>
    </row>
    <row r="29" spans="1:7" ht="16.2" customHeight="1" x14ac:dyDescent="0.3">
      <c r="A29" s="5" t="s">
        <v>301</v>
      </c>
      <c r="B29" s="5">
        <f>SUM(F29,G29,H29)</f>
        <v>6</v>
      </c>
      <c r="C29" s="18" t="s">
        <v>197</v>
      </c>
      <c r="D29" s="5">
        <v>2015</v>
      </c>
      <c r="E29" s="18" t="s">
        <v>16</v>
      </c>
      <c r="G29" s="5">
        <v>6</v>
      </c>
    </row>
    <row r="30" spans="1:7" ht="16.2" customHeight="1" x14ac:dyDescent="0.3">
      <c r="A30" s="5" t="s">
        <v>302</v>
      </c>
      <c r="B30" s="5">
        <f>SUM(F30,G30,H30)</f>
        <v>4</v>
      </c>
      <c r="C30" s="18" t="s">
        <v>192</v>
      </c>
      <c r="D30" s="5">
        <v>2017</v>
      </c>
      <c r="E30" s="18" t="s">
        <v>193</v>
      </c>
      <c r="G30" s="5">
        <v>4</v>
      </c>
    </row>
    <row r="31" spans="1:7" ht="16.2" customHeight="1" x14ac:dyDescent="0.3">
      <c r="A31" s="5" t="s">
        <v>302</v>
      </c>
      <c r="B31" s="5">
        <f>SUM(F31,G31,H31)</f>
        <v>4</v>
      </c>
      <c r="C31" s="18" t="s">
        <v>215</v>
      </c>
      <c r="D31" s="5">
        <v>2015</v>
      </c>
      <c r="E31" s="18" t="s">
        <v>216</v>
      </c>
      <c r="G31" s="5">
        <v>4</v>
      </c>
    </row>
    <row r="32" spans="1:7" ht="16.2" customHeight="1" x14ac:dyDescent="0.3">
      <c r="A32" s="5" t="s">
        <v>302</v>
      </c>
      <c r="B32" s="5">
        <f>SUM(F32,G32,H32)</f>
        <v>4</v>
      </c>
      <c r="C32" s="18" t="s">
        <v>205</v>
      </c>
      <c r="D32" s="5">
        <v>2017</v>
      </c>
      <c r="E32" s="18" t="s">
        <v>5</v>
      </c>
      <c r="G32" s="5">
        <v>4</v>
      </c>
    </row>
    <row r="33" spans="1:7" ht="16.2" customHeight="1" x14ac:dyDescent="0.3">
      <c r="A33" s="5" t="s">
        <v>302</v>
      </c>
      <c r="B33" s="5">
        <f>SUM(F33,G33,H33)</f>
        <v>4</v>
      </c>
      <c r="C33" s="18" t="s">
        <v>187</v>
      </c>
      <c r="D33" s="5">
        <v>2015</v>
      </c>
      <c r="E33" s="18" t="s">
        <v>7</v>
      </c>
      <c r="G33" s="5">
        <v>4</v>
      </c>
    </row>
    <row r="34" spans="1:7" ht="16.2" customHeight="1" x14ac:dyDescent="0.3">
      <c r="A34" s="5" t="s">
        <v>302</v>
      </c>
      <c r="B34" s="5">
        <f>SUM(F34,G34,H34)</f>
        <v>4</v>
      </c>
      <c r="C34" s="18" t="s">
        <v>132</v>
      </c>
      <c r="D34" s="5">
        <v>2018</v>
      </c>
      <c r="E34" s="18" t="s">
        <v>6</v>
      </c>
      <c r="G34" s="5">
        <v>4</v>
      </c>
    </row>
    <row r="35" spans="1:7" x14ac:dyDescent="0.3">
      <c r="A35" s="5" t="s">
        <v>302</v>
      </c>
      <c r="B35" s="5">
        <f>SUM(F35,G35,H35)</f>
        <v>4</v>
      </c>
      <c r="C35" s="18" t="s">
        <v>263</v>
      </c>
      <c r="D35" s="5">
        <v>2014</v>
      </c>
      <c r="E35" s="18" t="s">
        <v>4</v>
      </c>
      <c r="G35" s="5">
        <v>4</v>
      </c>
    </row>
    <row r="36" spans="1:7" x14ac:dyDescent="0.3">
      <c r="A36" s="5" t="s">
        <v>302</v>
      </c>
      <c r="B36" s="5">
        <f>SUM(F36,G36,H36)</f>
        <v>4</v>
      </c>
      <c r="C36" s="18" t="s">
        <v>264</v>
      </c>
      <c r="D36" s="5">
        <v>2014</v>
      </c>
      <c r="E36" s="18" t="s">
        <v>86</v>
      </c>
      <c r="G36" s="5">
        <v>4</v>
      </c>
    </row>
    <row r="37" spans="1:7" x14ac:dyDescent="0.3">
      <c r="A37" s="5" t="s">
        <v>302</v>
      </c>
      <c r="B37" s="5">
        <f>SUM(F37,G37,H37)</f>
        <v>4</v>
      </c>
      <c r="C37" s="18" t="s">
        <v>236</v>
      </c>
      <c r="D37" s="5">
        <v>2014</v>
      </c>
      <c r="E37" s="18" t="s">
        <v>177</v>
      </c>
      <c r="G37" s="5">
        <v>4</v>
      </c>
    </row>
    <row r="38" spans="1:7" x14ac:dyDescent="0.3">
      <c r="A38" s="5" t="s">
        <v>302</v>
      </c>
      <c r="B38" s="5">
        <f>SUM(F38,G38,H38)</f>
        <v>4</v>
      </c>
      <c r="C38" s="18" t="s">
        <v>265</v>
      </c>
      <c r="D38" s="5">
        <v>2013</v>
      </c>
      <c r="E38" s="18" t="s">
        <v>4</v>
      </c>
      <c r="G38" s="5">
        <v>4</v>
      </c>
    </row>
  </sheetData>
  <autoFilter ref="A1:H7" xr:uid="{00000000-0001-0000-0600-000000000000}">
    <sortState xmlns:xlrd2="http://schemas.microsoft.com/office/spreadsheetml/2017/richdata2" ref="A2:H38">
      <sortCondition descending="1" ref="B1:B7"/>
    </sortState>
  </autoFilter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4"/>
  <sheetViews>
    <sheetView zoomScale="90" zoomScaleNormal="90" workbookViewId="0">
      <pane ySplit="1" topLeftCell="A2" activePane="bottomLeft" state="frozen"/>
      <selection pane="bottomLeft" activeCell="M11" sqref="M11"/>
    </sheetView>
  </sheetViews>
  <sheetFormatPr defaultRowHeight="16.2" customHeight="1" x14ac:dyDescent="0.3"/>
  <cols>
    <col min="1" max="1" width="8.77734375" style="16" customWidth="1"/>
    <col min="2" max="2" width="10.77734375" style="20" customWidth="1"/>
    <col min="3" max="3" width="18.77734375" style="15" customWidth="1"/>
    <col min="4" max="4" width="8.77734375" style="16" customWidth="1"/>
    <col min="5" max="5" width="26.77734375" style="15" customWidth="1"/>
    <col min="6" max="8" width="10.77734375" style="20" customWidth="1"/>
    <col min="9" max="16384" width="8.88671875" style="15"/>
  </cols>
  <sheetData>
    <row r="1" spans="1:8" s="29" customFormat="1" ht="16.2" customHeight="1" x14ac:dyDescent="0.3">
      <c r="A1" s="19" t="s">
        <v>0</v>
      </c>
      <c r="B1" s="19" t="s">
        <v>78</v>
      </c>
      <c r="C1" s="19" t="s">
        <v>1</v>
      </c>
      <c r="D1" s="19" t="s">
        <v>2</v>
      </c>
      <c r="E1" s="19" t="s">
        <v>3</v>
      </c>
      <c r="F1" s="19" t="s">
        <v>77</v>
      </c>
      <c r="G1" s="19" t="s">
        <v>79</v>
      </c>
      <c r="H1" s="19" t="s">
        <v>126</v>
      </c>
    </row>
    <row r="2" spans="1:8" ht="16.2" customHeight="1" x14ac:dyDescent="0.3">
      <c r="A2" s="32" t="s">
        <v>144</v>
      </c>
      <c r="B2" s="20">
        <f>SUM(F2,G2,H2)</f>
        <v>895</v>
      </c>
      <c r="C2" s="21" t="s">
        <v>80</v>
      </c>
      <c r="D2" s="20">
        <v>2014</v>
      </c>
      <c r="E2" s="21" t="s">
        <v>7</v>
      </c>
      <c r="F2" s="20">
        <v>660</v>
      </c>
      <c r="G2" s="20">
        <v>135</v>
      </c>
      <c r="H2" s="20">
        <v>100</v>
      </c>
    </row>
    <row r="3" spans="1:8" ht="16.2" customHeight="1" x14ac:dyDescent="0.3">
      <c r="A3" s="32" t="s">
        <v>145</v>
      </c>
      <c r="B3" s="20">
        <f>SUM(F3,G3,H3)</f>
        <v>762</v>
      </c>
      <c r="C3" s="21" t="s">
        <v>46</v>
      </c>
      <c r="D3" s="20">
        <v>2014</v>
      </c>
      <c r="E3" s="21" t="s">
        <v>7</v>
      </c>
      <c r="F3" s="20">
        <v>570</v>
      </c>
      <c r="G3" s="20">
        <v>102</v>
      </c>
      <c r="H3" s="20">
        <v>90</v>
      </c>
    </row>
    <row r="4" spans="1:8" ht="16.2" customHeight="1" x14ac:dyDescent="0.3">
      <c r="A4" s="32" t="s">
        <v>146</v>
      </c>
      <c r="B4" s="20">
        <f>SUM(F4,G4,H4)</f>
        <v>637</v>
      </c>
      <c r="C4" s="21" t="s">
        <v>82</v>
      </c>
      <c r="D4" s="20">
        <v>2013</v>
      </c>
      <c r="E4" s="21" t="s">
        <v>5</v>
      </c>
      <c r="F4" s="20">
        <v>400</v>
      </c>
      <c r="G4" s="20">
        <v>157</v>
      </c>
      <c r="H4" s="20">
        <v>80</v>
      </c>
    </row>
    <row r="5" spans="1:8" ht="16.2" customHeight="1" x14ac:dyDescent="0.3">
      <c r="A5" s="32" t="s">
        <v>147</v>
      </c>
      <c r="B5" s="20">
        <f>SUM(F5,G5,H5)</f>
        <v>483</v>
      </c>
      <c r="C5" s="21" t="s">
        <v>81</v>
      </c>
      <c r="D5" s="20">
        <v>2013</v>
      </c>
      <c r="E5" s="21" t="s">
        <v>5</v>
      </c>
      <c r="F5" s="20">
        <v>370</v>
      </c>
      <c r="G5" s="20">
        <v>113</v>
      </c>
    </row>
    <row r="6" spans="1:8" ht="16.2" customHeight="1" x14ac:dyDescent="0.3">
      <c r="A6" s="40" t="s">
        <v>148</v>
      </c>
      <c r="B6" s="20">
        <f>SUM(F6,G6,H6)</f>
        <v>446</v>
      </c>
      <c r="C6" s="21" t="s">
        <v>92</v>
      </c>
      <c r="D6" s="20">
        <v>2013</v>
      </c>
      <c r="E6" s="21" t="s">
        <v>90</v>
      </c>
      <c r="F6" s="20">
        <v>240</v>
      </c>
      <c r="G6" s="20">
        <v>146</v>
      </c>
      <c r="H6" s="20">
        <v>60</v>
      </c>
    </row>
    <row r="7" spans="1:8" ht="16.2" customHeight="1" x14ac:dyDescent="0.3">
      <c r="A7" s="40" t="s">
        <v>149</v>
      </c>
      <c r="B7" s="20">
        <f>SUM(F7,G7,H7)</f>
        <v>358</v>
      </c>
      <c r="C7" s="21" t="s">
        <v>101</v>
      </c>
      <c r="D7" s="20">
        <v>2014</v>
      </c>
      <c r="E7" s="21" t="s">
        <v>5</v>
      </c>
      <c r="F7" s="20">
        <v>240</v>
      </c>
      <c r="G7" s="20">
        <v>58</v>
      </c>
      <c r="H7" s="20">
        <v>60</v>
      </c>
    </row>
    <row r="8" spans="1:8" ht="16.2" customHeight="1" x14ac:dyDescent="0.3">
      <c r="A8" s="40" t="s">
        <v>150</v>
      </c>
      <c r="B8" s="20">
        <f>SUM(F8,G8,H8)</f>
        <v>349</v>
      </c>
      <c r="C8" s="34" t="s">
        <v>207</v>
      </c>
      <c r="D8" s="16">
        <v>2013</v>
      </c>
      <c r="E8" s="34" t="s">
        <v>86</v>
      </c>
      <c r="F8" s="20">
        <v>220</v>
      </c>
      <c r="G8" s="20">
        <v>69</v>
      </c>
      <c r="H8" s="20">
        <v>60</v>
      </c>
    </row>
    <row r="9" spans="1:8" ht="16.2" customHeight="1" x14ac:dyDescent="0.3">
      <c r="A9" s="40" t="s">
        <v>164</v>
      </c>
      <c r="B9" s="20">
        <f>SUM(F9,G9,H9)</f>
        <v>240</v>
      </c>
      <c r="C9" s="21" t="s">
        <v>99</v>
      </c>
      <c r="D9" s="20">
        <v>2015</v>
      </c>
      <c r="E9" s="21" t="s">
        <v>7</v>
      </c>
      <c r="F9" s="20">
        <v>160</v>
      </c>
      <c r="G9" s="20">
        <v>80</v>
      </c>
    </row>
    <row r="10" spans="1:8" ht="16.2" customHeight="1" x14ac:dyDescent="0.3">
      <c r="A10" s="40" t="s">
        <v>151</v>
      </c>
      <c r="B10" s="20">
        <f>SUM(F10,G10,H10)</f>
        <v>204</v>
      </c>
      <c r="C10" s="21" t="s">
        <v>94</v>
      </c>
      <c r="D10" s="20">
        <v>2017</v>
      </c>
      <c r="E10" s="21" t="s">
        <v>7</v>
      </c>
      <c r="G10" s="20">
        <v>124</v>
      </c>
      <c r="H10" s="20">
        <v>80</v>
      </c>
    </row>
    <row r="11" spans="1:8" ht="16.2" customHeight="1" x14ac:dyDescent="0.3">
      <c r="A11" s="40" t="s">
        <v>165</v>
      </c>
      <c r="B11" s="20">
        <f>SUM(F11,G11,H11)</f>
        <v>196</v>
      </c>
      <c r="C11" s="21" t="s">
        <v>109</v>
      </c>
      <c r="D11" s="20">
        <v>2014</v>
      </c>
      <c r="E11" s="21" t="s">
        <v>4</v>
      </c>
      <c r="F11" s="20">
        <v>160</v>
      </c>
      <c r="G11" s="20">
        <v>36</v>
      </c>
    </row>
    <row r="12" spans="1:8" ht="16.2" customHeight="1" x14ac:dyDescent="0.3">
      <c r="A12" s="40" t="s">
        <v>152</v>
      </c>
      <c r="B12" s="20">
        <f>SUM(F12,G12,H12)</f>
        <v>84</v>
      </c>
      <c r="C12" s="34" t="s">
        <v>182</v>
      </c>
      <c r="D12" s="16">
        <v>2016</v>
      </c>
      <c r="E12" s="34" t="s">
        <v>90</v>
      </c>
      <c r="G12" s="20">
        <v>24</v>
      </c>
      <c r="H12" s="20">
        <v>60</v>
      </c>
    </row>
    <row r="13" spans="1:8" ht="16.2" customHeight="1" x14ac:dyDescent="0.3">
      <c r="A13" s="41" t="s">
        <v>153</v>
      </c>
      <c r="B13" s="20">
        <f>SUM(F13,G13,H13)</f>
        <v>16</v>
      </c>
      <c r="C13" s="39" t="s">
        <v>266</v>
      </c>
      <c r="D13" s="16">
        <v>2013</v>
      </c>
      <c r="E13" s="39" t="s">
        <v>90</v>
      </c>
      <c r="G13" s="20">
        <v>16</v>
      </c>
    </row>
    <row r="14" spans="1:8" ht="16.2" customHeight="1" x14ac:dyDescent="0.3">
      <c r="A14" s="40" t="s">
        <v>268</v>
      </c>
      <c r="B14" s="20">
        <f>SUM(F14,G14,H14)</f>
        <v>12</v>
      </c>
      <c r="C14" s="21" t="s">
        <v>108</v>
      </c>
      <c r="D14" s="20">
        <v>2015</v>
      </c>
      <c r="E14" s="21" t="s">
        <v>4</v>
      </c>
      <c r="G14" s="20">
        <v>12</v>
      </c>
    </row>
    <row r="15" spans="1:8" ht="16.2" customHeight="1" x14ac:dyDescent="0.3">
      <c r="A15" s="40" t="s">
        <v>268</v>
      </c>
      <c r="B15" s="20">
        <f>SUM(F15,G15,H15)</f>
        <v>12</v>
      </c>
      <c r="C15" s="39" t="s">
        <v>100</v>
      </c>
      <c r="D15" s="16">
        <v>2016</v>
      </c>
      <c r="E15" s="34" t="s">
        <v>90</v>
      </c>
      <c r="G15" s="20">
        <v>12</v>
      </c>
    </row>
    <row r="16" spans="1:8" ht="16.2" customHeight="1" x14ac:dyDescent="0.3">
      <c r="A16" s="40" t="s">
        <v>268</v>
      </c>
      <c r="B16" s="20">
        <f>SUM(F16,G16,H16)</f>
        <v>12</v>
      </c>
      <c r="C16" s="34" t="s">
        <v>184</v>
      </c>
      <c r="D16" s="16">
        <v>2015</v>
      </c>
      <c r="E16" s="34" t="s">
        <v>6</v>
      </c>
      <c r="G16" s="20">
        <v>12</v>
      </c>
    </row>
    <row r="17" spans="1:7" ht="16.2" customHeight="1" x14ac:dyDescent="0.3">
      <c r="A17" s="40" t="s">
        <v>268</v>
      </c>
      <c r="B17" s="20">
        <f>SUM(F17,G17,H17)</f>
        <v>12</v>
      </c>
      <c r="C17" s="39" t="s">
        <v>129</v>
      </c>
      <c r="D17" s="16">
        <v>2016</v>
      </c>
      <c r="E17" s="39" t="s">
        <v>267</v>
      </c>
      <c r="G17" s="20">
        <v>12</v>
      </c>
    </row>
    <row r="18" spans="1:7" ht="16.2" customHeight="1" x14ac:dyDescent="0.3">
      <c r="A18" s="40" t="s">
        <v>268</v>
      </c>
      <c r="B18" s="20">
        <f>SUM(F18,G18,H18)</f>
        <v>12</v>
      </c>
      <c r="C18" s="39" t="s">
        <v>127</v>
      </c>
      <c r="D18" s="16">
        <v>2015</v>
      </c>
      <c r="E18" s="39" t="s">
        <v>267</v>
      </c>
      <c r="G18" s="20">
        <v>12</v>
      </c>
    </row>
    <row r="19" spans="1:7" ht="16.2" customHeight="1" x14ac:dyDescent="0.3">
      <c r="A19" s="40" t="s">
        <v>269</v>
      </c>
      <c r="B19" s="20">
        <f>SUM(F19,G19,H19)</f>
        <v>10</v>
      </c>
      <c r="C19" s="34" t="s">
        <v>208</v>
      </c>
      <c r="D19" s="16">
        <v>2014</v>
      </c>
      <c r="E19" s="34" t="s">
        <v>7</v>
      </c>
      <c r="G19" s="20">
        <v>10</v>
      </c>
    </row>
    <row r="20" spans="1:7" ht="16.2" customHeight="1" x14ac:dyDescent="0.3">
      <c r="A20" s="40" t="s">
        <v>269</v>
      </c>
      <c r="B20" s="20">
        <f>SUM(F20,G20,H20)</f>
        <v>10</v>
      </c>
      <c r="C20" s="39" t="s">
        <v>112</v>
      </c>
      <c r="D20" s="16">
        <v>2015</v>
      </c>
      <c r="E20" s="39" t="s">
        <v>267</v>
      </c>
      <c r="G20" s="20">
        <v>10</v>
      </c>
    </row>
    <row r="21" spans="1:7" ht="16.2" customHeight="1" x14ac:dyDescent="0.3">
      <c r="A21" s="40" t="s">
        <v>270</v>
      </c>
      <c r="B21" s="20">
        <f>SUM(F21,G21,H21)</f>
        <v>8</v>
      </c>
      <c r="C21" s="34" t="s">
        <v>185</v>
      </c>
      <c r="D21" s="16">
        <v>2015</v>
      </c>
      <c r="E21" s="34" t="s">
        <v>5</v>
      </c>
      <c r="G21" s="20">
        <v>8</v>
      </c>
    </row>
    <row r="22" spans="1:7" ht="16.2" customHeight="1" x14ac:dyDescent="0.3">
      <c r="A22" s="40" t="s">
        <v>270</v>
      </c>
      <c r="B22" s="20">
        <f>SUM(F22,G22,H22)</f>
        <v>8</v>
      </c>
      <c r="C22" s="34" t="s">
        <v>209</v>
      </c>
      <c r="D22" s="16">
        <v>2014</v>
      </c>
      <c r="E22" s="34" t="s">
        <v>86</v>
      </c>
      <c r="G22" s="20">
        <v>8</v>
      </c>
    </row>
    <row r="23" spans="1:7" ht="16.2" customHeight="1" x14ac:dyDescent="0.3">
      <c r="A23" s="40" t="s">
        <v>270</v>
      </c>
      <c r="B23" s="20">
        <f>SUM(F23,G23,H23)</f>
        <v>8</v>
      </c>
      <c r="C23" s="39" t="s">
        <v>128</v>
      </c>
      <c r="D23" s="16">
        <v>2016</v>
      </c>
      <c r="E23" s="39" t="s">
        <v>6</v>
      </c>
      <c r="G23" s="20">
        <v>8</v>
      </c>
    </row>
    <row r="24" spans="1:7" ht="16.2" customHeight="1" x14ac:dyDescent="0.3">
      <c r="A24" s="40" t="s">
        <v>270</v>
      </c>
      <c r="B24" s="20">
        <f>SUM(F24,G24,H24)</f>
        <v>8</v>
      </c>
      <c r="C24" s="39" t="s">
        <v>130</v>
      </c>
      <c r="D24" s="16">
        <v>2015</v>
      </c>
      <c r="E24" s="39" t="s">
        <v>6</v>
      </c>
      <c r="G24" s="20">
        <v>8</v>
      </c>
    </row>
  </sheetData>
  <autoFilter ref="A1:H8" xr:uid="{00000000-0001-0000-0700-000000000000}">
    <sortState xmlns:xlrd2="http://schemas.microsoft.com/office/spreadsheetml/2017/richdata2" ref="A2:H24">
      <sortCondition descending="1" ref="B1:B8"/>
    </sortState>
  </autoFilter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9</vt:i4>
      </vt:variant>
    </vt:vector>
  </HeadingPairs>
  <TitlesOfParts>
    <vt:vector size="20" baseType="lpstr">
      <vt:lpstr>Bodovací tabulky</vt:lpstr>
      <vt:lpstr>M19</vt:lpstr>
      <vt:lpstr>Ž19</vt:lpstr>
      <vt:lpstr>M17</vt:lpstr>
      <vt:lpstr>Ž17</vt:lpstr>
      <vt:lpstr>M15</vt:lpstr>
      <vt:lpstr>Ž15</vt:lpstr>
      <vt:lpstr>M13</vt:lpstr>
      <vt:lpstr>Ž13</vt:lpstr>
      <vt:lpstr>M11</vt:lpstr>
      <vt:lpstr>Ž11</vt:lpstr>
      <vt:lpstr>'M11'!_FiltrDatabaze</vt:lpstr>
      <vt:lpstr>'M13'!_FiltrDatabaze</vt:lpstr>
      <vt:lpstr>'M15'!_FiltrDatabaze</vt:lpstr>
      <vt:lpstr>'M19'!_FiltrDatabaze</vt:lpstr>
      <vt:lpstr>Ž11!_FiltrDatabaze</vt:lpstr>
      <vt:lpstr>Ž13!_FiltrDatabaze</vt:lpstr>
      <vt:lpstr>Ž15!_FiltrDatabaze</vt:lpstr>
      <vt:lpstr>Ž17!_FiltrDatabaze</vt:lpstr>
      <vt:lpstr>Ž19!_FiltrDatabaze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2026-04-20T07:48:08Z</dcterms:modified>
</cp:coreProperties>
</file>